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естриков\Программы\Региональные программы\проект Региональной программы 2022-2032\Внесение изменений 2 квартал 2025\Проект указа\10.09.2025\"/>
    </mc:Choice>
  </mc:AlternateContent>
  <xr:revisionPtr revIDLastSave="0" documentId="13_ncr:1_{0FF5497C-7DDB-4219-B9A6-E434640FB1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лан мероприятий" sheetId="2" r:id="rId1"/>
  </sheets>
  <externalReferences>
    <externalReference r:id="rId2"/>
  </externalReferences>
  <definedNames>
    <definedName name="_xlnm._FilterDatabase" localSheetId="0" hidden="1">'План мероприятий'!$A$3:$AD$12</definedName>
    <definedName name="Z_D5F0C624_FA70_4EA2_98A9_85B7CEDAC8EA_.wvu.FilterData" localSheetId="0" hidden="1">'План мероприятий'!$A$3:$AD$12</definedName>
    <definedName name="Z_D5F0C624_FA70_4EA2_98A9_85B7CEDAC8EA_.wvu.PrintTitles" localSheetId="0" hidden="1">'План мероприятий'!$1:$3</definedName>
    <definedName name="Z_E85BF117_0083_467C_8C72_37B7C5E28411_.wvu.FilterData" localSheetId="0" hidden="1">'План мероприятий'!$A$3:$AD$12</definedName>
    <definedName name="_xlnm.Print_Titles" localSheetId="0">'План мероприятий'!$1:$3</definedName>
    <definedName name="_xlnm.Print_Area" localSheetId="0">'План мероприятий'!$A$1:$AD$146</definedName>
  </definedNames>
  <calcPr calcId="191029"/>
  <customWorkbookViews>
    <customWorkbookView name="Пользователь Windows - Личное представление" guid="{D5F0C624-FA70-4EA2-98A9-85B7CEDAC8EA}" mergeInterval="0" personalView="1" maximized="1" xWindow="-8" yWindow="-8" windowWidth="1936" windowHeight="1056" activeSheetId="1"/>
    <customWorkbookView name="Жирохова Наталья Николаевна - Личное представление" guid="{C5E84CBD-13D1-4E8C-8B2D-5DBC42061D72}" mergeInterval="0" personalView="1" maximized="1" xWindow="-8" yWindow="-8" windowWidth="1936" windowHeight="1056" activeSheetId="1" showComments="commIndAndComment"/>
    <customWorkbookView name="Бузмакова Наталья Аркадьевна - Личное представление" guid="{B2960CAA-ED74-4DFE-BAE4-677F28CC36B0}" mergeInterval="0" personalView="1" maximized="1" xWindow="-8" yWindow="-8" windowWidth="1936" windowHeight="1056" activeSheetId="1"/>
    <customWorkbookView name="Рязанова Елена Валерьевна - Личное представление" guid="{03883782-FC51-43D6-A88E-66ADD20FA603}" mergeInterval="0" personalView="1" maximized="1" xWindow="-8" yWindow="-8" windowWidth="1936" windowHeight="1056" activeSheetId="2"/>
    <customWorkbookView name="Горохова Ксения Сергеевна - Личное представление" guid="{04545752-772B-4FCD-9F9A-20C84F538B99}" mergeInterval="0" personalView="1" xWindow="960" windowWidth="960" windowHeight="1040" activeSheetId="2"/>
    <customWorkbookView name="Касаткина Светлана Андреевна - Личное представление" guid="{E85BF117-0083-467C-8C72-37B7C5E28411}" mergeInterval="0" personalView="1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2" i="2" l="1"/>
  <c r="T4" i="2" s="1"/>
  <c r="S12" i="2"/>
  <c r="R12" i="2"/>
  <c r="Q12" i="2"/>
  <c r="P12" i="2"/>
  <c r="P4" i="2" s="1"/>
  <c r="O12" i="2"/>
  <c r="N12" i="2"/>
  <c r="N4" i="2" s="1"/>
  <c r="M12" i="2"/>
  <c r="L12" i="2"/>
  <c r="L4" i="2" s="1"/>
  <c r="K12" i="2"/>
  <c r="L11" i="2"/>
  <c r="M11" i="2"/>
  <c r="N11" i="2"/>
  <c r="O11" i="2"/>
  <c r="P11" i="2"/>
  <c r="Q11" i="2"/>
  <c r="R11" i="2"/>
  <c r="S11" i="2"/>
  <c r="S4" i="2" s="1"/>
  <c r="T11" i="2"/>
  <c r="U11" i="2"/>
  <c r="K11" i="2"/>
  <c r="R4" i="2"/>
  <c r="M4" i="2"/>
  <c r="Q4" i="2"/>
  <c r="U4" i="2"/>
  <c r="O4" i="2" l="1"/>
  <c r="K4" i="2"/>
  <c r="K143" i="2" l="1"/>
  <c r="K141" i="2"/>
  <c r="K142" i="2"/>
  <c r="K144" i="2"/>
  <c r="K145" i="2"/>
  <c r="K146" i="2"/>
  <c r="K138" i="2"/>
  <c r="K139" i="2"/>
  <c r="K137" i="2"/>
  <c r="U20" i="2"/>
  <c r="U13" i="2" s="1"/>
  <c r="T20" i="2"/>
  <c r="T13" i="2" s="1"/>
  <c r="S20" i="2"/>
  <c r="S13" i="2" s="1"/>
  <c r="R20" i="2"/>
  <c r="R13" i="2" s="1"/>
  <c r="Q20" i="2"/>
  <c r="Q13" i="2" s="1"/>
  <c r="M20" i="2"/>
  <c r="M13" i="2" s="1"/>
  <c r="L20" i="2"/>
  <c r="L13" i="2" s="1"/>
  <c r="K140" i="2" l="1"/>
  <c r="N20" i="2"/>
  <c r="N13" i="2" l="1"/>
  <c r="P20" i="2"/>
  <c r="O20" i="2"/>
  <c r="K20" i="2"/>
  <c r="K13" i="2" s="1"/>
  <c r="P13" i="2" l="1"/>
  <c r="O13" i="2"/>
</calcChain>
</file>

<file path=xl/sharedStrings.xml><?xml version="1.0" encoding="utf-8"?>
<sst xmlns="http://schemas.openxmlformats.org/spreadsheetml/2006/main" count="1283" uniqueCount="294">
  <si>
    <t>Подраздел</t>
  </si>
  <si>
    <t>Наименование объекта -
источника газоснабжения</t>
  </si>
  <si>
    <t>Характеристика объекта</t>
  </si>
  <si>
    <t>Финансирование</t>
  </si>
  <si>
    <t>куб. м
в час
(тонн
в час)</t>
  </si>
  <si>
    <t>тыс.
куб. м
в год
(тонн
в год)</t>
  </si>
  <si>
    <t>куб. м</t>
  </si>
  <si>
    <t>Проектные
и изыскательские работы</t>
  </si>
  <si>
    <t>производитель-
ность
(потребление),
проектное
значение</t>
  </si>
  <si>
    <t>Строительно-монтажные работы</t>
  </si>
  <si>
    <t>Газоснабжение природным газом</t>
  </si>
  <si>
    <t>x</t>
  </si>
  <si>
    <t>1.1.1.1.1.1</t>
  </si>
  <si>
    <t>2022 год</t>
  </si>
  <si>
    <t>2023 год</t>
  </si>
  <si>
    <t>2024 год</t>
  </si>
  <si>
    <t>2025 год</t>
  </si>
  <si>
    <t>2026 год</t>
  </si>
  <si>
    <t>2027 год</t>
  </si>
  <si>
    <t>2028 год</t>
  </si>
  <si>
    <t>2029 год</t>
  </si>
  <si>
    <t>2030 год</t>
  </si>
  <si>
    <t>2031 год</t>
  </si>
  <si>
    <t>млн. рублей</t>
  </si>
  <si>
    <t>х</t>
  </si>
  <si>
    <t>Реконструкция газопровода по комбинату древесных плит г. Киров (КГ074556)</t>
  </si>
  <si>
    <t>Газоснабжение ул.Тельмана, Западная, пер. Тельмана, Западный Нововятского района г. Кирова</t>
  </si>
  <si>
    <t>Газоснабжение жилых домов в д. Сиухино Ленинского района г. Кирова</t>
  </si>
  <si>
    <t>Реконструкция подземного газопровода среднего давления, подоходы к ГРП-16, ул. Большева, 17, г. Киров (КГ076635)</t>
  </si>
  <si>
    <t>Реконструкция подземного газопровода высокого давления подходы от ГРП-60 по ул. Сормовской в г. Кирове (КГ076640)</t>
  </si>
  <si>
    <t>Реконструкция подземного газопровода низкого давления выходы от ГРП-60 по ул. Сормовской в г. Кирове (КГ076641)</t>
  </si>
  <si>
    <t>Реконструкция подземного газопровода среднего давления от ул. Пугачева по ул. Некрасова к ГРП-2, г. Киров (КГ01276в)</t>
  </si>
  <si>
    <t>Реконструкция подземного газопровода высокого давления по ул. Производственная от ГРП-2 до р. Люльченко, г. Киров (КГ076604)</t>
  </si>
  <si>
    <t>Реконструкция газопровода высокого давления от ул. Сормовская по ул. Луганская, Полевая к заводу ОЦМ (КГ074703)</t>
  </si>
  <si>
    <t>Газопровод среднего давления ОПХ "Пригородное" д.Шутовщина Кирово-Чепецкого района (КГ006409)</t>
  </si>
  <si>
    <t>Реконструкция газопровода высокого и низкого давления для перевода на природный газ ж.д. по ул.Кирпичная 7-21а г. Киров (КГ078494) (замена ШРП №22)</t>
  </si>
  <si>
    <t>Реконструкция газопровода по ул. Московская, 118/1 (КГ078160) (замена ШРП-34)</t>
  </si>
  <si>
    <t>Реконструкция ГРП-38 Хлыновская 20, г. Киров (КГ006556)</t>
  </si>
  <si>
    <t>Реконтструкция газопровода к жилым домам по ул.Дзержинского, Чехова, Береговая г. Вятские Поляны (ВП3534) (Замена ШРП-17)</t>
  </si>
  <si>
    <t>Реконструкция газопровода высокого давления от места врезки до УГРШ в д. Новая Тушка Малмыжский район (ВП3654) (Замена ШРП-73)</t>
  </si>
  <si>
    <t>Реконструкция газопровода среднего давления д. Новая Тушка - д. Старая Тушка Малмыжский район (ВП3654) (Замена ШРП-41)</t>
  </si>
  <si>
    <t>Реконструкция газопровода среднего давления КС Вятская - с. Рожки, Малмыжский район (ВП3650) (замена ШРП-10)</t>
  </si>
  <si>
    <t>Реконструкция газопровода среднего давления КС Вятская - с. Рожки, Малмыжский район (ВП3650) (замена ШРП-78)</t>
  </si>
  <si>
    <t>Реконструкция газопровода среднего давления КС Вятская - с. Рожки, Малмыжский район (ВП3650) (замена ШРП-79)</t>
  </si>
  <si>
    <t>Реконструкция газопровода среднего давления на завод по ремонту дизельных двигателей, г. Малмыжм (ВП000612) (замена ШРП-7)</t>
  </si>
  <si>
    <t>Реконструкция газопровода среднего давления до ШРП по ул. Ключевая в с. Тат-Верх-Гоньба Малмыжского района (ВП3634) (Замена ШРП-25)</t>
  </si>
  <si>
    <t>Реконструкция газопровода среднего и низкого давления, пер. Мирный,  г. Малмыж (ВП3468) (Замена ШРП-24)</t>
  </si>
  <si>
    <t>Реконструкция надземного  газопровода  среднего давления к котельной по ул. Куйбышева в г. Сосновка Вятскополянского района  (ВП3668) (Замена ШРП-3)</t>
  </si>
  <si>
    <t>Реконструкция газопровода среднего давления ул. Азина, г. Вятские Поляны, ГРП-8 (ВП000759)</t>
  </si>
  <si>
    <t>Реконструкция ГРП ул.Коммуны 34, пгт. Фаленки (ЗУ000051) (Замена ГРП-21)</t>
  </si>
  <si>
    <t>Реконструкция газопровода природного газа в мкр. 4, 6, 5, г.Кирово-Чепецк, ЗУ № 120 (КЧ003119)</t>
  </si>
  <si>
    <t>Реконструкция газопровода среднего давления МКР 1-2, 4 г. Кирово-Чепецк, ул. Победы, 5 (КЧ001083)</t>
  </si>
  <si>
    <t>Реконструкция газопровода высокого давления Оричевского района от ГРС6 (п. Стрижи) до выходной задвижки ГРП с. Пустоши, включая 2 ГРП п. Оричи, ГРП д. Сергеевы, ГРП п. Юбилейный, ГРП п. Торфяной, ШРП село Шалегово,  Оричевский район (КЧ000997)</t>
  </si>
  <si>
    <t>Реконструкция здания ГРП № 10 п. Юбилейный, Оричевский район (КЧ000999)</t>
  </si>
  <si>
    <t>Реконструкция здания ГРП № 11 п. Торфяной, Оричевский район (КЧ001000)</t>
  </si>
  <si>
    <t>Реконструкция здания ГРП № 4 п. Пустоши, Оричевский район, Кировская область (КЧ000998)</t>
  </si>
  <si>
    <t>Реконструкция ШРП ул. Первомайская, с. Лазарево Уржумского района (УР4881) (замена ПШГР-2)</t>
  </si>
  <si>
    <t>Реконструкция газопровода по Октябрьскому пр. 110, 112, 114, ул. Милицейская, 80 г. Киров (КГ001167)</t>
  </si>
  <si>
    <t>Реконструкция газопровода по ул. К.Либкнехта 146, 148, 150, ул. Красноармейская 54/1, 41 г. Киров (КГ004663)</t>
  </si>
  <si>
    <t>Реконструкция газопровода по ул. Пугачева 20, 22, 24, ул. Левитана 2, 6, 8 г. Киров (КГ000492)</t>
  </si>
  <si>
    <t>Реконструкция газопровода по ул. Р.Люксембург, 80в, 82, 84, 84а, ул. Дерендяева, 19 г, ул. К. Маркса, 35, 35/1, 35/3, ул. К. Либкнехта 24, 34, г. Киров (КГ000291)</t>
  </si>
  <si>
    <t>Реконструкция газопровода по ул. Урицкого 10, 12, Советской 76 г. Киров (КГ075584)</t>
  </si>
  <si>
    <t>Реконструкция газопровода по ул.Дзержинского, 40, 46, 48, 50, 52 г. Киров (КГ006499)</t>
  </si>
  <si>
    <t>Реконструкция газопровода по ул.Ломоносова, 27, 29, 29а, 31, 33, Циолковского 1, 1а г. Киров (КГ075200)</t>
  </si>
  <si>
    <t>Распределительный газопровод по ул. Шинников до жилых домов 4, 5, 6, 8, 9, 11, 13 Ленинского района г.Кирова</t>
  </si>
  <si>
    <t>Распределительный газопровод в п.Сидоровка Первомайского района г.Кирова</t>
  </si>
  <si>
    <t>Реконструкция газопровода высокого давления Нововятское ЖБИ, г. Киров (КГ006410)</t>
  </si>
  <si>
    <t>Отключающее устройство на подземном газопроводе  высокого давления от АГРС-1 до ул. Ломоносова, г. Киров</t>
  </si>
  <si>
    <t>Реконструкция газопровода высокого давления  Кировская ССК г. Киров (КГ006440)</t>
  </si>
  <si>
    <t>Реконструкция газопровода высокого давления от ГРС до ГРП пос. Пасегово  (КГ077329) (ГРП-51)</t>
  </si>
  <si>
    <t>Реконструкция газопровода низкого давления ул.Гагарина, 3, г. Вятские Поляны (ВП000020)</t>
  </si>
  <si>
    <t>Реконструкция газопровода низкого давления ул.Школьная, 41, г. Вятские Поляны  (ВП000778)</t>
  </si>
  <si>
    <t>Реконструкция  газопровода низкого давления ул.Школьная, 43, г. Вятские Поляны (ВП000777)</t>
  </si>
  <si>
    <t>Реконструкция газопровода низкого давления ул.Азина 50, г. Вятские Поляны  (ВП000771)</t>
  </si>
  <si>
    <t>Реконструкция газопровода высокого давления от г.Малмыж до ШРП-2 с.Савали Малмыжского района (ВП3574)</t>
  </si>
  <si>
    <t>Реконструкция газопровода от ГРС до д. Нижняя Тойма Вятскополянского района (ВП3476)</t>
  </si>
  <si>
    <t>Газоснабжение жилых домов в д. Алдарово и д. Каменный Ключ Новосмаильского сельского округа Малмыжского района</t>
  </si>
  <si>
    <t>Реконструкция газопровода среднего давления от ШРП-2 до ШРП-3 с.Савали Малмыжский район (ВП3575) (Замена ШРП-16)</t>
  </si>
  <si>
    <t>Реконструкция газопровода низкого давления от ШРП-3 по ул.Октябрьской с.Савали Малмыжский район  (ВП3576)  (Замена ШРП-17)</t>
  </si>
  <si>
    <t>Реконструкция ГРП-2 РТП, пгт. Фаленки, ул. Сельская (ЗУ000016) (Замена ГРП-19)</t>
  </si>
  <si>
    <t>Реконструкция газопровода к д. 9, 10, 11, 12, 14 и 60-квартирный дом ТЭЦ-3 квартал 41, микрорайон 1,2 от уз.62 до уз.66 г.Кирово-Чепецк (КЧ045557)</t>
  </si>
  <si>
    <t>Распределительный газопровод в д. Чекоты Куменского района Кировской области</t>
  </si>
  <si>
    <t>Реконструкция газопровода по ул.Набережная 2, 4, 6, ул.Юбилейная 1, 2 ,ул.Транспортная 1, 2, 3, 4 п. Торфяной Оричевского района (КЧ002670)</t>
  </si>
  <si>
    <t>Реконструкция газопровода низкого давления г.Кирово-Чепецка микрорайон 3-3а (КЧ000755) (Замена ГРП-4)</t>
  </si>
  <si>
    <t>Перевод на природный газ мемориала "Вечный огонь" г.Слободского по адресу: ул. Екатерининская (Набережная р.Вятки за Соборной площадью)</t>
  </si>
  <si>
    <t>Газоснабжение д. Моржаны, Юрьянский район</t>
  </si>
  <si>
    <t>Газификация МКД по адресу: ул. Свободы, д. 94, г. Киров</t>
  </si>
  <si>
    <t>Реконструкция  подземных газопроводов Октябрьский проспект.27,27а;25;25а;23,29, и газопровода высокого и низкого давления от ГРП-21, г. Киров (КГ075818;КГ074706)</t>
  </si>
  <si>
    <t>Реконструкция подземного газопровода внеплощадочного высокого давления от ГРС №1 до входного фланца задвижки  в районе дома №51 по ул. Луганской, г. Киров (КГ078815)</t>
  </si>
  <si>
    <t>Реконструкция подземного газопровода высокого давления перед ШРП п.Сошени, Нововятского района, г.Киров (КГ076700)</t>
  </si>
  <si>
    <t>Реконструкция газопровода газопровода высокого давления до котельной МСЗ  в районе дома № 135 по ул. Ленина, г. Вятские Поляны (ВП000525)</t>
  </si>
  <si>
    <t>Реконструкция газопровода низкого давления ул.Октябрьская, Молодая, Зеленая, Пролетарская, д.Савали, Малмыжский район  (ВП3607)</t>
  </si>
  <si>
    <t>Реконструкция газопровода среднего и низкого давления от ул.Калинина до кирпичного здания, г. Вятские Поляны (ВП000509)</t>
  </si>
  <si>
    <t>Реконструкция газопровода среднего давления от Малмыжской РМЗ, г.Малмыж (ВП000612)</t>
  </si>
  <si>
    <t>Реконструкция газопровода высокого давления Спортзал-ГРП в районе дома № 145а по ул. Ленина, г. Вятские Поляны (ВП000756)</t>
  </si>
  <si>
    <t>Реконструкция газопровода высокого давления Малмыжский спиртоводочный завод с. Калинино, Малмыжский район (ВП000603)</t>
  </si>
  <si>
    <t>Реконструкция газопровода (кооп."Тойма-1") д. Нижняя Тойма, Вятскополянский район (ВП3488)</t>
  </si>
  <si>
    <t>Реконструкция  шкафной установки ГСГО в районе дома № 1б по ул.Кооперативная, г. Вятские Поляны (ВП000889)</t>
  </si>
  <si>
    <t>Реконструкция газопровода  высокого давления Слудка 114  д.Нижние Изиверки, Вятскополянский район (ВП000679)</t>
  </si>
  <si>
    <t>Реконструкция газопровода среднего давления ГРП1-ГРП5 в районе дома № 14а по ул. Кирова, г. Вятские Поляны (ВП000757)</t>
  </si>
  <si>
    <t>Реконструкция газопровода среднего давления от ул.Калинина по ул.Азина, Октябрьская до ГРП-3, г. Вятские Поляны (ВП3478)</t>
  </si>
  <si>
    <t>Реконструкция газопровода высокого давления от КС-20 до ГРП-1 с.Тат-Верх-Гоньба, Малмыжский район (ВП3652)</t>
  </si>
  <si>
    <t>Реконструкция головной ГРП РТП Фаленки, пгт. Фаленки (ЗУ000015)</t>
  </si>
  <si>
    <t>Реконструкция наружного газопровода МКР 21, г. Кирово-Чепецк (КЧ000903)</t>
  </si>
  <si>
    <t>Реконструкция газопровода высокого давления от ГРС6 (п. Стрижи) до выходной задвижки ГРП с. Пустоши,  Оричевский район (КЧ000997)</t>
  </si>
  <si>
    <t>Реконструкция газопровода среднего давления  МКР 8а, г. Кирово-Чепецк (КЧ000481)</t>
  </si>
  <si>
    <t>Реконструкция подземных и  наружных газопроводов п. Речное, Куменский район  (КЧ002610)</t>
  </si>
  <si>
    <t xml:space="preserve">Реконструкция газопровода природного газа МКР 4,6,5, квартал улиц Пушкина-Рудницкого-Красноармейская-Кооперативная, г. Кирово-Чепецк  (КЧ003119)
</t>
  </si>
  <si>
    <t>Реконструкция подземного газопровода  квартал улиц Горького-Калинина-Ленина-Мира, г. Кирово-Чепецк (КЧ003097)</t>
  </si>
  <si>
    <t xml:space="preserve">Распределительный газопровод в д. Салтыки Чепецкого сельского поселения, Кирово-Чепецкий район </t>
  </si>
  <si>
    <t>Реконструкция ГРП  Киров-200 пгт Лёвинцы, Оричевский район (КЧ002648)</t>
  </si>
  <si>
    <t>Реконструкция газопровода среднего давления к АГП  в районе дома № 7 по ул. Восточной, г. Зуевка (ЗУ000046)</t>
  </si>
  <si>
    <t>Газопроводы-вводы к МКД в д. Ленинская Искра, Котельнический район</t>
  </si>
  <si>
    <t xml:space="preserve">Газопроводы-вводы к МКД в г.Котельнич </t>
  </si>
  <si>
    <t>Газификация мемориала на земельном участке 43:43:311152:75, ул Советская, г. Котельнич</t>
  </si>
  <si>
    <t>Газопровод до БМК общеобразовательной школы, расположенной по адресу: Кировская область, г. Котельнич, ул. Школьная,з/у 19 (к.н. з/у 43:43:010740:669)</t>
  </si>
  <si>
    <t>Распределительный газопровод в д. Кузнецы, Слободской район</t>
  </si>
  <si>
    <t>Распределительный газопровод в д. Искра, Юрьянский район</t>
  </si>
  <si>
    <t>Реконструкция газопровода вдоль Октябрьского пр-т, от дома 4 до дома 16 в г.Кирове (КГ075025;КГ075024;КГ075050)</t>
  </si>
  <si>
    <t>Реконструкция газопровода пр-т Строителей, д.9 , мкр. Рудужный, г.Кирова (КГ006462)(ОУ 1-7-5778 и 1-7-5779)</t>
  </si>
  <si>
    <t>Реконструкция газопроводов в районе домов по Октябрьскому пр-т 51,53, ул.Кутшо д.2, г. Киров (КГ075871)</t>
  </si>
  <si>
    <t>Реконструкция газопровода высокого и среднего давления  ул. Р.Юровской 4,  в г.Кирове (КГ074592)(ГРП 1-3-36)</t>
  </si>
  <si>
    <t>Реконструкция надземного газопровода в месте пересечения с а/д сел.Савали Малмыжского района (ВП3610)</t>
  </si>
  <si>
    <t>Реконструкция надземного газопровода в месте пересечения с а/д г.Сосновка (ВП000728)</t>
  </si>
  <si>
    <t>Реконструкция межпоселкового газопровода в районе мкр. Мухино, г.Вятские Поляны и с. Слудка Вятскополянский р-на (ВП000678)(ОУ 15-1-10; ОУ 15-1-2)</t>
  </si>
  <si>
    <t>Реконструкция газопровода  ул. Луговая, г. Вятские Поляны (ВП3556) (ГРПШ 15-1-32)</t>
  </si>
  <si>
    <t>Реконструкция газопровода   ул. Лермонтова, г. Вятские Поляны (ВП3479) (ГРПШ 15-1-19)</t>
  </si>
  <si>
    <t>Реконструкция газопровода ул. Советская д. 84, г. Вятские Поляны (ВП000752) (ГРП 15-1-4)</t>
  </si>
  <si>
    <t>Реконструкция газопровода  ул. Цветочная, г. Вятские Поляны (ВП000557) (ГРПШ 15-1-7)</t>
  </si>
  <si>
    <t>Реконструкция газопровода низкого давления ул. Луначарского д. 20, 22, 22а, 24, 24а, ул. Мира д. 74, 74а, г. Кирово-Чепецк (КЧ003106; КЧ000750)</t>
  </si>
  <si>
    <t>Распределительный газопровод в д. Сунчиха Федяковское сельское поселение Кирово-Чепецкий района</t>
  </si>
  <si>
    <t>Реконструкция межпоселкового газопровода от с. Шалегово до п. Зеленый Оричевского района Кировской области (КЧ000956) (ГРПШ 5-3-42)</t>
  </si>
  <si>
    <t>Реконструкция межпоселкового газопровода от ГРС Стрижи до ГРП пгт Оричи на с.Истобенск, в районе ул.Базовая пгт Оричи (КЧ000957;КЧ001002)(ГРПШ 5-3-97; ГРП 5-3-2)</t>
  </si>
  <si>
    <t>Распределительный газопровод в д. Скоковы Слободского района Кировской области</t>
  </si>
  <si>
    <t>Распределительный газопровод в д. Карповы Слободского района Кировской области</t>
  </si>
  <si>
    <t>Газопровод до земельного участка с кадастровым № 43:44:310128:18 по адресу: Кировская область,         г. Слободской, ул. Первомайская, земельный участок № 74</t>
  </si>
  <si>
    <t>спецнадбавка</t>
  </si>
  <si>
    <t>Строительство</t>
  </si>
  <si>
    <t>Спецнадбавка</t>
  </si>
  <si>
    <t>Реконструкция</t>
  </si>
  <si>
    <t>Распределительный газопровод в д. Абдалы Слободского района Кировской области</t>
  </si>
  <si>
    <t>Распределительный газопровод в пос. Чирковский завод Слободского района Кировской области</t>
  </si>
  <si>
    <t>Этап жизненного цикла объекта</t>
  </si>
  <si>
    <t>количество потребителей</t>
  </si>
  <si>
    <t>протяженность, км</t>
  </si>
  <si>
    <t>дата начала</t>
  </si>
  <si>
    <t>дата завершения</t>
  </si>
  <si>
    <t>Дата ввода в
эксплуатацию</t>
  </si>
  <si>
    <t>Группа потребителей</t>
  </si>
  <si>
    <t>источник</t>
  </si>
  <si>
    <t>Программа газификации жилищно-коммунального хозяйства, промышленных и иных организаций Кировской области на 2022 – 2031 годы</t>
  </si>
  <si>
    <t>всего</t>
  </si>
  <si>
    <t>иные источники</t>
  </si>
  <si>
    <t>ГРО</t>
  </si>
  <si>
    <t>ЕОГ</t>
  </si>
  <si>
    <t>собственник ЕСГ</t>
  </si>
  <si>
    <t>федеральный бюджет</t>
  </si>
  <si>
    <t>областной бюджет</t>
  </si>
  <si>
    <t>местный бюджет</t>
  </si>
  <si>
    <t>2.2</t>
  </si>
  <si>
    <t>1.1.1.1.1.2</t>
  </si>
  <si>
    <t>1.1.1.1.1.3</t>
  </si>
  <si>
    <t>1.1.1.1.1.4</t>
  </si>
  <si>
    <t>1.1.1.1.1.5</t>
  </si>
  <si>
    <t>1.1.1.1.1.6</t>
  </si>
  <si>
    <t>1.1.1.1.1.7</t>
  </si>
  <si>
    <t>1.1.1.1.1.8</t>
  </si>
  <si>
    <t>1.1.1.1.1.9</t>
  </si>
  <si>
    <t>1.1.1.1.1.10</t>
  </si>
  <si>
    <t>1.1.1.1.1.11</t>
  </si>
  <si>
    <t>1.1.1.1.1.12</t>
  </si>
  <si>
    <t>1.1.1.1.1.13</t>
  </si>
  <si>
    <t>1.1.1.1.1.14</t>
  </si>
  <si>
    <t>1.1.1.1.1.15</t>
  </si>
  <si>
    <t>1.1.1.1.1.16</t>
  </si>
  <si>
    <t>1.1.1.1.1.17</t>
  </si>
  <si>
    <t>1.1.1.1.1.18</t>
  </si>
  <si>
    <t>1.1.1.1.1.19</t>
  </si>
  <si>
    <t>1.1.1.1.1.20</t>
  </si>
  <si>
    <t>1.1.1.1.1.21</t>
  </si>
  <si>
    <t>1.1.1.1.1.22</t>
  </si>
  <si>
    <t>1.1.1.1.1.23</t>
  </si>
  <si>
    <t>1.1.1.1.1.24</t>
  </si>
  <si>
    <t>1.1.1.1.1.25</t>
  </si>
  <si>
    <t>1.1.1.1.1.26</t>
  </si>
  <si>
    <t>1.1.1.1.1.27</t>
  </si>
  <si>
    <t>1.1.1.1.1.28</t>
  </si>
  <si>
    <t>1.1.1.1.1.29</t>
  </si>
  <si>
    <t>1.1.1.1.1.30</t>
  </si>
  <si>
    <t>1.1.1.1.1.31</t>
  </si>
  <si>
    <t>1.1.1.1.1.32</t>
  </si>
  <si>
    <t>1.1.1.1.1.33</t>
  </si>
  <si>
    <t>1.1.1.1.1.34</t>
  </si>
  <si>
    <t>1.1.1.1.1.35</t>
  </si>
  <si>
    <t>1.1.1.1.1.36</t>
  </si>
  <si>
    <t>1.1.1.1.1.37</t>
  </si>
  <si>
    <t>1.1.1.1.1.38</t>
  </si>
  <si>
    <t>1.1.1.1.1.39</t>
  </si>
  <si>
    <t>1.1.1.1.1.40</t>
  </si>
  <si>
    <t>1.1.1.1.1.41</t>
  </si>
  <si>
    <t>1.1.1.1.1.42</t>
  </si>
  <si>
    <t>1.1.1.1.1.43</t>
  </si>
  <si>
    <t>1.1.1.1.1.44</t>
  </si>
  <si>
    <t>1.1.1.1.1.45</t>
  </si>
  <si>
    <t>1.1.1.1.1.46</t>
  </si>
  <si>
    <t>1.1.1.1.1.47</t>
  </si>
  <si>
    <t>1.1.1.1.1.48</t>
  </si>
  <si>
    <t>1.1.1.1.1.49</t>
  </si>
  <si>
    <t>1.1.1.1.1.50</t>
  </si>
  <si>
    <t>1.1.1.1.1.51</t>
  </si>
  <si>
    <t>1.1.1.1.1.52</t>
  </si>
  <si>
    <t>1.1.1.1.1.53</t>
  </si>
  <si>
    <t>1.1.1.1.1.54</t>
  </si>
  <si>
    <t>1.1.1.1.1.55</t>
  </si>
  <si>
    <t>1.1.1.1.1.56</t>
  </si>
  <si>
    <t>1.1.1.1.1.57</t>
  </si>
  <si>
    <t>1.1.1.1.1.58</t>
  </si>
  <si>
    <t>1.1.1.1.1.59</t>
  </si>
  <si>
    <t>1.1.1.1.1.60</t>
  </si>
  <si>
    <t>1.1.1.1.1.61</t>
  </si>
  <si>
    <t>1.1.1.1.1.62</t>
  </si>
  <si>
    <t>1.1.1.1.1.63</t>
  </si>
  <si>
    <t>1.1.1.1.1.64</t>
  </si>
  <si>
    <t>1.1.1.1.1.65</t>
  </si>
  <si>
    <t>1.1.1.1.1.66</t>
  </si>
  <si>
    <t>1.1.1.1.1.67</t>
  </si>
  <si>
    <t>1.1.1.1.1.68</t>
  </si>
  <si>
    <t>1.1.1.1.1.69</t>
  </si>
  <si>
    <t>1.1.1.1.1.70</t>
  </si>
  <si>
    <t>1.1.1.1.1.71</t>
  </si>
  <si>
    <t>1.1.1.1.1.72</t>
  </si>
  <si>
    <t>1.1.1.1.1.73</t>
  </si>
  <si>
    <t>1.1.1.1.1.74</t>
  </si>
  <si>
    <t>1.1.1.1.1.75</t>
  </si>
  <si>
    <t>1.1.1.1.1.76</t>
  </si>
  <si>
    <t>1.1.1.1.1.77</t>
  </si>
  <si>
    <t>1.1.1.1.1.78</t>
  </si>
  <si>
    <t>1.1.1.1.1.79</t>
  </si>
  <si>
    <t>1.1.1.1.1.80</t>
  </si>
  <si>
    <t>1.1.1.1.1.81</t>
  </si>
  <si>
    <t>1.1.1.1.1.82</t>
  </si>
  <si>
    <t>1.1.1.1.1.83</t>
  </si>
  <si>
    <t>1.1.1.1.1.84</t>
  </si>
  <si>
    <t>1.1.1.1.1.85</t>
  </si>
  <si>
    <t>1.1.1.1.1.86</t>
  </si>
  <si>
    <t>1.1.1.1.1.87</t>
  </si>
  <si>
    <t>1.1.1.1.1.88</t>
  </si>
  <si>
    <t>1.1.1.1.1.89</t>
  </si>
  <si>
    <t>1.1.1.1.1.90</t>
  </si>
  <si>
    <t>1.1.1.1.1.91</t>
  </si>
  <si>
    <t>1.1.1.1.1.92</t>
  </si>
  <si>
    <t>1.1.1.1.1.93</t>
  </si>
  <si>
    <t>1.1.1.1.1.94</t>
  </si>
  <si>
    <t>1.1.1.1.1.95</t>
  </si>
  <si>
    <t>1.1.1.1.1.96</t>
  </si>
  <si>
    <t>1.1.1.1.1.97</t>
  </si>
  <si>
    <t>1.1.1.1.1.98</t>
  </si>
  <si>
    <t>1.1.1.1.1.99</t>
  </si>
  <si>
    <t>1.1.1.1.1.100</t>
  </si>
  <si>
    <t>1.1.1.1.1.101</t>
  </si>
  <si>
    <t>1.1.1.1.1.102</t>
  </si>
  <si>
    <t>1.1.1.1.1.103</t>
  </si>
  <si>
    <t>1.1.1.1.1.104</t>
  </si>
  <si>
    <t>1.1.1.1.1.105</t>
  </si>
  <si>
    <t>1.1.1.1.1.106</t>
  </si>
  <si>
    <t>1.1.1.1.1.107</t>
  </si>
  <si>
    <t>1.1.1.1.1.108</t>
  </si>
  <si>
    <t>1.1.1.1.1.109</t>
  </si>
  <si>
    <t>1.1.1.1.1.110</t>
  </si>
  <si>
    <t>1.1.1.1.1.111</t>
  </si>
  <si>
    <t>1.1.1.1.1.112</t>
  </si>
  <si>
    <t>1.1.1.1.1.113</t>
  </si>
  <si>
    <t>1.1.1.1.1.114</t>
  </si>
  <si>
    <t>1.1.1.1.1.115</t>
  </si>
  <si>
    <t>Программа «Газификация Кировской области по строительству и реконструкции газораспределительных сетей», финансируемая за счет средств специальных надбавок к тарифам на услуги по транспортировке газа по газораспределительным сетям</t>
  </si>
  <si>
    <t>население, юридические лица</t>
  </si>
  <si>
    <t>Догазификация газифицированных населенных пунктов Кировской области***</t>
  </si>
  <si>
    <t>средства организации (заем ЕОГ - капитальные вложения)</t>
  </si>
  <si>
    <t>средства организации (заем ЕОГ - текущие затраты)</t>
  </si>
  <si>
    <t>спецнадбавка - капитальные вложения</t>
  </si>
  <si>
    <t>спецнадбавка - текущие затраты</t>
  </si>
  <si>
    <t>2.5</t>
  </si>
  <si>
    <t>капитальные вложения</t>
  </si>
  <si>
    <t>текущие затраты</t>
  </si>
  <si>
    <t>финансирование,
млн. рублей</t>
  </si>
  <si>
    <t>сводная сметная стоимость (без НДС)</t>
  </si>
  <si>
    <t>всего за период 2022 - 2031 годов</t>
  </si>
  <si>
    <t>объем хранения (транспор-тировочных емкостей)</t>
  </si>
  <si>
    <t>иные средства -текущие затраты</t>
  </si>
  <si>
    <t>иные средства -капитальные вложения</t>
  </si>
  <si>
    <t>население».</t>
  </si>
  <si>
    <t>Строительно- монтажные работы выполнены в рамках догаза на сумму 25,79986 млн. рублей</t>
  </si>
  <si>
    <t>Реконструкция газопровода по ул. Ленина, 146, 150, 156, 162, 166 ул. Хлыновская, 1, 4, 4в, г, ж, з, д, Верхосунская, 9, 9а, 19 г. Киров (КГ001752)</t>
  </si>
  <si>
    <t>Раздел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</si>
</sst>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[$-419]mmmm\ yyyy;@"/>
    <numFmt numFmtId="165" formatCode="_(&quot;$&quot;* #,##0.00_);_(&quot;$&quot;* \(#,##0.00\);_(&quot;$&quot;* &quot;-&quot;??_);_(@_)"/>
    <numFmt numFmtId="166" formatCode="#,##0.000"/>
    <numFmt numFmtId="167" formatCode="0.000"/>
    <numFmt numFmtId="168" formatCode="0.00000000"/>
    <numFmt numFmtId="169" formatCode="0.000000000"/>
    <numFmt numFmtId="170" formatCode="0.00000"/>
    <numFmt numFmtId="171" formatCode="0.0000000"/>
    <numFmt numFmtId="172" formatCode="#,##0.00000"/>
  </numFmts>
  <fonts count="46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9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0"/>
      <name val="Helv"/>
    </font>
    <font>
      <sz val="10"/>
      <name val="Arial"/>
      <family val="2"/>
      <charset val="204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10"/>
      <color indexed="8"/>
      <name val="Arial"/>
      <family val="2"/>
      <charset val="204"/>
    </font>
    <font>
      <sz val="10"/>
      <name val="Helv"/>
      <charset val="204"/>
    </font>
    <font>
      <sz val="8"/>
      <color indexed="8"/>
      <name val="Arial"/>
      <family val="2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11"/>
      <color indexed="2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22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theme="1"/>
      <name val="Calibri"/>
      <family val="2"/>
      <charset val="204"/>
    </font>
    <font>
      <u/>
      <sz val="10"/>
      <color theme="10"/>
      <name val="Arial Cyr"/>
      <charset val="204"/>
    </font>
    <font>
      <sz val="11"/>
      <color theme="1"/>
      <name val="Calibri"/>
      <family val="2"/>
    </font>
    <font>
      <sz val="12"/>
      <color theme="1"/>
      <name val="Times New Roman"/>
      <family val="2"/>
      <charset val="204"/>
    </font>
    <font>
      <sz val="10"/>
      <color theme="1"/>
      <name val="Arial Cyr"/>
      <family val="2"/>
      <charset val="204"/>
    </font>
    <font>
      <u/>
      <sz val="10"/>
      <color theme="11"/>
      <name val="Arial Cyr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</fonts>
  <fills count="48">
    <fill>
      <patternFill patternType="none"/>
    </fill>
    <fill>
      <patternFill patternType="gray125"/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</patternFill>
    </fill>
    <fill>
      <patternFill patternType="solid">
        <fgColor indexed="53"/>
        <bgColor indexed="52"/>
      </patternFill>
    </fill>
    <fill>
      <patternFill patternType="solid">
        <fgColor indexed="9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55">
    <xf numFmtId="0" fontId="0" fillId="0" borderId="0"/>
    <xf numFmtId="0" fontId="27" fillId="0" borderId="0"/>
    <xf numFmtId="0" fontId="27" fillId="0" borderId="0"/>
    <xf numFmtId="0" fontId="22" fillId="0" borderId="0"/>
    <xf numFmtId="0" fontId="24" fillId="2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6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34" borderId="0" applyNumberFormat="0" applyBorder="0" applyAlignment="0" applyProtection="0"/>
    <xf numFmtId="0" fontId="14" fillId="4" borderId="0" applyNumberFormat="0" applyBorder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11" fillId="36" borderId="2" applyNumberFormat="0" applyAlignment="0" applyProtection="0"/>
    <xf numFmtId="0" fontId="25" fillId="0" borderId="0"/>
    <xf numFmtId="0" fontId="25" fillId="0" borderId="0"/>
    <xf numFmtId="164" fontId="25" fillId="0" borderId="0"/>
    <xf numFmtId="0" fontId="15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19" fillId="0" borderId="0">
      <alignment horizontal="left" vertical="center"/>
    </xf>
    <xf numFmtId="0" fontId="16" fillId="0" borderId="6" applyNumberFormat="0" applyFill="0" applyAlignment="0" applyProtection="0"/>
    <xf numFmtId="0" fontId="13" fillId="37" borderId="0" applyNumberFormat="0" applyBorder="0" applyAlignment="0" applyProtection="0"/>
    <xf numFmtId="0" fontId="24" fillId="0" borderId="7"/>
    <xf numFmtId="0" fontId="24" fillId="0" borderId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0" fillId="15" borderId="0">
      <alignment horizontal="left" vertical="center"/>
    </xf>
    <xf numFmtId="0" fontId="21" fillId="38" borderId="0">
      <alignment horizontal="left" vertical="center"/>
    </xf>
    <xf numFmtId="0" fontId="26" fillId="0" borderId="8" applyNumberFormat="0" applyFill="0" applyBorder="0" applyProtection="0">
      <alignment horizontal="center"/>
    </xf>
    <xf numFmtId="0" fontId="26" fillId="0" borderId="8" applyNumberFormat="0" applyFill="0" applyBorder="0" applyProtection="0">
      <alignment horizontal="center"/>
    </xf>
    <xf numFmtId="0" fontId="12" fillId="0" borderId="0" applyNumberFormat="0" applyFill="0" applyBorder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7" fillId="0" borderId="0" applyNumberFormat="0" applyFill="0" applyBorder="0" applyAlignment="0" applyProtection="0"/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3" fillId="31" borderId="0" applyNumberFormat="0" applyBorder="0" applyAlignment="0" applyProtection="0"/>
    <xf numFmtId="0" fontId="32" fillId="25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2" borderId="0" applyNumberFormat="0" applyBorder="0" applyAlignment="0" applyProtection="0"/>
    <xf numFmtId="0" fontId="32" fillId="32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33" borderId="0" applyNumberFormat="0" applyBorder="0" applyAlignment="0" applyProtection="0"/>
    <xf numFmtId="0" fontId="32" fillId="33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24" borderId="0" applyNumberFormat="0" applyBorder="0" applyAlignment="0" applyProtection="0"/>
    <xf numFmtId="0" fontId="32" fillId="42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5" borderId="0" applyNumberFormat="0" applyBorder="0" applyAlignment="0" applyProtection="0"/>
    <xf numFmtId="0" fontId="32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34" borderId="0" applyNumberFormat="0" applyBorder="0" applyAlignment="0" applyProtection="0"/>
    <xf numFmtId="0" fontId="32" fillId="34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44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44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5" fontId="23" fillId="0" borderId="0" applyFont="0" applyFill="0" applyBorder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33" fillId="0" borderId="13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34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35" fillId="0" borderId="14" applyNumberFormat="0" applyFill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5" applyNumberFormat="0" applyFill="0" applyAlignment="0" applyProtection="0"/>
    <xf numFmtId="0" fontId="29" fillId="0" borderId="0">
      <alignment horizontal="right" vertical="top" wrapText="1"/>
    </xf>
    <xf numFmtId="0" fontId="11" fillId="36" borderId="2" applyNumberFormat="0" applyAlignment="0" applyProtection="0"/>
    <xf numFmtId="0" fontId="36" fillId="36" borderId="2" applyNumberFormat="0" applyAlignment="0" applyProtection="0"/>
    <xf numFmtId="0" fontId="11" fillId="46" borderId="2" applyNumberFormat="0" applyAlignment="0" applyProtection="0"/>
    <xf numFmtId="0" fontId="11" fillId="46" borderId="2" applyNumberFormat="0" applyAlignment="0" applyProtection="0"/>
    <xf numFmtId="0" fontId="11" fillId="46" borderId="2" applyNumberFormat="0" applyAlignment="0" applyProtection="0"/>
    <xf numFmtId="0" fontId="11" fillId="46" borderId="2" applyNumberFormat="0" applyAlignment="0" applyProtection="0"/>
    <xf numFmtId="0" fontId="11" fillId="46" borderId="2" applyNumberFormat="0" applyAlignment="0" applyProtection="0"/>
    <xf numFmtId="0" fontId="11" fillId="46" borderId="2" applyNumberFormat="0" applyAlignment="0" applyProtection="0"/>
    <xf numFmtId="0" fontId="11" fillId="46" borderId="2" applyNumberFormat="0" applyAlignment="0" applyProtection="0"/>
    <xf numFmtId="0" fontId="11" fillId="46" borderId="2" applyNumberFormat="0" applyAlignment="0" applyProtection="0"/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38" fillId="0" borderId="0"/>
    <xf numFmtId="0" fontId="23" fillId="0" borderId="0"/>
    <xf numFmtId="0" fontId="2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0" fillId="0" borderId="0"/>
    <xf numFmtId="0" fontId="40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0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0" fillId="0" borderId="0"/>
    <xf numFmtId="0" fontId="1" fillId="0" borderId="0"/>
    <xf numFmtId="0" fontId="38" fillId="0" borderId="0"/>
    <xf numFmtId="0" fontId="23" fillId="0" borderId="0"/>
    <xf numFmtId="0" fontId="1" fillId="0" borderId="0"/>
    <xf numFmtId="0" fontId="23" fillId="0" borderId="0" applyNumberFormat="0" applyFont="0" applyFill="0" applyBorder="0" applyAlignment="0" applyProtection="0">
      <alignment vertical="top"/>
    </xf>
    <xf numFmtId="0" fontId="40" fillId="0" borderId="0"/>
    <xf numFmtId="0" fontId="38" fillId="0" borderId="0"/>
    <xf numFmtId="0" fontId="25" fillId="0" borderId="0"/>
    <xf numFmtId="0" fontId="23" fillId="0" borderId="0"/>
    <xf numFmtId="0" fontId="38" fillId="0" borderId="0"/>
    <xf numFmtId="0" fontId="30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164" fontId="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164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164" fontId="38" fillId="0" borderId="0"/>
    <xf numFmtId="164" fontId="38" fillId="0" borderId="0"/>
    <xf numFmtId="164" fontId="38" fillId="0" borderId="0"/>
    <xf numFmtId="164" fontId="38" fillId="0" borderId="0"/>
    <xf numFmtId="164" fontId="38" fillId="0" borderId="0"/>
    <xf numFmtId="164" fontId="38" fillId="0" borderId="0"/>
    <xf numFmtId="164" fontId="38" fillId="0" borderId="0"/>
    <xf numFmtId="164" fontId="38" fillId="0" borderId="0"/>
    <xf numFmtId="164" fontId="38" fillId="0" borderId="0"/>
    <xf numFmtId="164" fontId="38" fillId="0" borderId="0"/>
    <xf numFmtId="164" fontId="38" fillId="0" borderId="0"/>
    <xf numFmtId="164" fontId="38" fillId="0" borderId="0"/>
    <xf numFmtId="164" fontId="38" fillId="0" borderId="0"/>
    <xf numFmtId="164" fontId="38" fillId="0" borderId="0"/>
    <xf numFmtId="164" fontId="38" fillId="0" borderId="0"/>
    <xf numFmtId="164" fontId="38" fillId="0" borderId="0"/>
    <xf numFmtId="164" fontId="38" fillId="0" borderId="0"/>
    <xf numFmtId="164" fontId="38" fillId="0" borderId="0"/>
    <xf numFmtId="164" fontId="38" fillId="0" borderId="0"/>
    <xf numFmtId="164" fontId="38" fillId="0" borderId="0"/>
    <xf numFmtId="164" fontId="38" fillId="0" borderId="0"/>
    <xf numFmtId="164" fontId="38" fillId="0" borderId="0"/>
    <xf numFmtId="164" fontId="38" fillId="0" borderId="0"/>
    <xf numFmtId="164" fontId="38" fillId="0" borderId="0"/>
    <xf numFmtId="164" fontId="38" fillId="0" borderId="0"/>
    <xf numFmtId="164" fontId="38" fillId="0" borderId="0"/>
    <xf numFmtId="164" fontId="38" fillId="0" borderId="0"/>
    <xf numFmtId="164" fontId="38" fillId="0" borderId="0"/>
    <xf numFmtId="164" fontId="38" fillId="0" borderId="0"/>
    <xf numFmtId="164" fontId="38" fillId="0" borderId="0"/>
    <xf numFmtId="164" fontId="38" fillId="0" borderId="0"/>
    <xf numFmtId="164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3" fillId="0" borderId="0"/>
    <xf numFmtId="0" fontId="23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0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0" fillId="0" borderId="0"/>
    <xf numFmtId="0" fontId="1" fillId="0" borderId="0"/>
    <xf numFmtId="0" fontId="4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0" fillId="0" borderId="0">
      <alignment horizontal="left"/>
    </xf>
    <xf numFmtId="0" fontId="38" fillId="0" borderId="0"/>
    <xf numFmtId="0" fontId="23" fillId="0" borderId="0"/>
    <xf numFmtId="0" fontId="38" fillId="0" borderId="0"/>
    <xf numFmtId="0" fontId="38" fillId="0" borderId="0"/>
    <xf numFmtId="0" fontId="23" fillId="0" borderId="0"/>
    <xf numFmtId="0" fontId="42" fillId="0" borderId="0"/>
    <xf numFmtId="0" fontId="40" fillId="0" borderId="0"/>
    <xf numFmtId="0" fontId="31" fillId="0" borderId="0"/>
    <xf numFmtId="0" fontId="38" fillId="0" borderId="0"/>
    <xf numFmtId="0" fontId="2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3" fillId="0" borderId="0"/>
    <xf numFmtId="0" fontId="38" fillId="0" borderId="0"/>
    <xf numFmtId="0" fontId="38" fillId="0" borderId="0"/>
    <xf numFmtId="0" fontId="23" fillId="0" borderId="0"/>
    <xf numFmtId="0" fontId="23" fillId="0" borderId="0"/>
    <xf numFmtId="0" fontId="1" fillId="0" borderId="0"/>
    <xf numFmtId="0" fontId="38" fillId="0" borderId="0"/>
    <xf numFmtId="0" fontId="40" fillId="0" borderId="0"/>
    <xf numFmtId="0" fontId="1" fillId="0" borderId="0"/>
    <xf numFmtId="0" fontId="38" fillId="0" borderId="0"/>
    <xf numFmtId="0" fontId="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0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23" fillId="0" borderId="0"/>
    <xf numFmtId="0" fontId="38" fillId="0" borderId="0"/>
    <xf numFmtId="0" fontId="40" fillId="0" borderId="0"/>
    <xf numFmtId="0" fontId="23" fillId="0" borderId="0"/>
    <xf numFmtId="0" fontId="23" fillId="0" borderId="0"/>
    <xf numFmtId="0" fontId="38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3" fillId="38" borderId="8" applyNumberFormat="0" applyFont="0" applyAlignment="0" applyProtection="0"/>
    <xf numFmtId="0" fontId="23" fillId="38" borderId="8" applyNumberFormat="0" applyFont="0" applyAlignment="0" applyProtection="0"/>
    <xf numFmtId="0" fontId="23" fillId="38" borderId="8" applyNumberFormat="0" applyFont="0" applyAlignment="0" applyProtection="0"/>
    <xf numFmtId="0" fontId="23" fillId="38" borderId="8" applyNumberFormat="0" applyFont="0" applyAlignment="0" applyProtection="0"/>
    <xf numFmtId="0" fontId="23" fillId="38" borderId="8" applyNumberFormat="0" applyFont="0" applyAlignment="0" applyProtection="0"/>
    <xf numFmtId="0" fontId="23" fillId="38" borderId="8" applyNumberFormat="0" applyFont="0" applyAlignment="0" applyProtection="0"/>
    <xf numFmtId="0" fontId="23" fillId="38" borderId="8" applyNumberFormat="0" applyFont="0" applyAlignment="0" applyProtection="0"/>
    <xf numFmtId="0" fontId="23" fillId="38" borderId="8" applyNumberFormat="0" applyFont="0" applyAlignment="0" applyProtection="0"/>
    <xf numFmtId="0" fontId="23" fillId="38" borderId="8" applyNumberFormat="0" applyFont="0" applyAlignment="0" applyProtection="0"/>
    <xf numFmtId="0" fontId="23" fillId="38" borderId="8" applyNumberFormat="0" applyFont="0" applyAlignment="0" applyProtection="0"/>
    <xf numFmtId="0" fontId="23" fillId="38" borderId="8" applyNumberFormat="0" applyFont="0" applyAlignment="0" applyProtection="0"/>
    <xf numFmtId="0" fontId="23" fillId="38" borderId="8" applyNumberFormat="0" applyFont="0" applyAlignment="0" applyProtection="0"/>
    <xf numFmtId="0" fontId="23" fillId="38" borderId="8" applyNumberFormat="0" applyFont="0" applyAlignment="0" applyProtection="0"/>
    <xf numFmtId="0" fontId="23" fillId="38" borderId="8" applyNumberFormat="0" applyFont="0" applyAlignment="0" applyProtection="0"/>
    <xf numFmtId="0" fontId="23" fillId="38" borderId="8" applyNumberFormat="0" applyFont="0" applyAlignment="0" applyProtection="0"/>
    <xf numFmtId="0" fontId="23" fillId="3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">
    <xf numFmtId="0" fontId="0" fillId="0" borderId="0" xfId="0"/>
    <xf numFmtId="172" fontId="44" fillId="0" borderId="12" xfId="0" applyNumberFormat="1" applyFont="1" applyFill="1" applyBorder="1" applyAlignment="1">
      <alignment horizontal="center" vertical="top" wrapText="1"/>
    </xf>
    <xf numFmtId="0" fontId="44" fillId="0" borderId="12" xfId="0" applyFont="1" applyFill="1" applyBorder="1" applyAlignment="1">
      <alignment horizontal="center" vertical="top" wrapText="1"/>
    </xf>
    <xf numFmtId="0" fontId="44" fillId="0" borderId="12" xfId="0" applyFont="1" applyFill="1" applyBorder="1" applyAlignment="1">
      <alignment horizontal="left" vertical="top" wrapText="1"/>
    </xf>
    <xf numFmtId="0" fontId="45" fillId="0" borderId="12" xfId="0" applyFont="1" applyFill="1" applyBorder="1" applyAlignment="1">
      <alignment horizontal="center" vertical="top" wrapText="1"/>
    </xf>
    <xf numFmtId="166" fontId="44" fillId="0" borderId="12" xfId="0" applyNumberFormat="1" applyFont="1" applyFill="1" applyBorder="1" applyAlignment="1">
      <alignment horizontal="center" vertical="top" wrapText="1"/>
    </xf>
    <xf numFmtId="167" fontId="44" fillId="0" borderId="12" xfId="0" applyNumberFormat="1" applyFont="1" applyFill="1" applyBorder="1" applyAlignment="1">
      <alignment horizontal="center" vertical="top" wrapText="1"/>
    </xf>
    <xf numFmtId="168" fontId="44" fillId="0" borderId="12" xfId="0" applyNumberFormat="1" applyFont="1" applyFill="1" applyBorder="1" applyAlignment="1">
      <alignment horizontal="center" vertical="top" wrapText="1"/>
    </xf>
    <xf numFmtId="169" fontId="44" fillId="0" borderId="12" xfId="0" applyNumberFormat="1" applyFont="1" applyFill="1" applyBorder="1" applyAlignment="1">
      <alignment horizontal="center" vertical="top" wrapText="1"/>
    </xf>
    <xf numFmtId="170" fontId="44" fillId="0" borderId="12" xfId="0" applyNumberFormat="1" applyFont="1" applyFill="1" applyBorder="1" applyAlignment="1">
      <alignment horizontal="center" vertical="top" wrapText="1"/>
    </xf>
    <xf numFmtId="171" fontId="44" fillId="0" borderId="12" xfId="0" applyNumberFormat="1" applyFont="1" applyFill="1" applyBorder="1" applyAlignment="1">
      <alignment horizontal="center" vertical="top" wrapText="1"/>
    </xf>
    <xf numFmtId="0" fontId="44" fillId="0" borderId="12" xfId="0" applyFont="1" applyFill="1" applyBorder="1" applyAlignment="1">
      <alignment horizontal="center" vertical="top" wrapText="1"/>
    </xf>
    <xf numFmtId="0" fontId="44" fillId="0" borderId="12" xfId="0" applyFont="1" applyFill="1" applyBorder="1" applyAlignment="1">
      <alignment horizontal="left" vertical="top" wrapText="1"/>
    </xf>
    <xf numFmtId="0" fontId="45" fillId="0" borderId="12" xfId="0" applyFont="1" applyFill="1" applyBorder="1" applyAlignment="1">
      <alignment horizontal="center" vertical="top" wrapText="1"/>
    </xf>
    <xf numFmtId="167" fontId="44" fillId="0" borderId="12" xfId="0" applyNumberFormat="1" applyFont="1" applyFill="1" applyBorder="1" applyAlignment="1">
      <alignment horizontal="center" vertical="top" wrapText="1"/>
    </xf>
    <xf numFmtId="166" fontId="44" fillId="0" borderId="12" xfId="0" applyNumberFormat="1" applyFont="1" applyFill="1" applyBorder="1" applyAlignment="1">
      <alignment horizontal="center" vertical="top" wrapText="1"/>
    </xf>
    <xf numFmtId="0" fontId="45" fillId="0" borderId="12" xfId="0" applyFont="1" applyFill="1" applyBorder="1" applyAlignment="1">
      <alignment horizontal="center" vertical="center" textRotation="90" wrapText="1"/>
    </xf>
  </cellXfs>
  <cellStyles count="4755">
    <cellStyle name=" 1" xfId="1" xr:uid="{00000000-0005-0000-0000-000000000000}"/>
    <cellStyle name=" 1 2" xfId="2" xr:uid="{00000000-0005-0000-0000-000001000000}"/>
    <cellStyle name=" 1 3" xfId="3" xr:uid="{00000000-0005-0000-0000-000002000000}"/>
    <cellStyle name="1Normal" xfId="4" xr:uid="{00000000-0005-0000-0000-000003000000}"/>
    <cellStyle name="20% - Accent1" xfId="5" xr:uid="{00000000-0005-0000-0000-000004000000}"/>
    <cellStyle name="20% - Accent2" xfId="6" xr:uid="{00000000-0005-0000-0000-000005000000}"/>
    <cellStyle name="20% - Accent3" xfId="7" xr:uid="{00000000-0005-0000-0000-000006000000}"/>
    <cellStyle name="20% - Accent4" xfId="8" xr:uid="{00000000-0005-0000-0000-000007000000}"/>
    <cellStyle name="20% - Accent5" xfId="9" xr:uid="{00000000-0005-0000-0000-000008000000}"/>
    <cellStyle name="20% - Accent6" xfId="10" xr:uid="{00000000-0005-0000-0000-000009000000}"/>
    <cellStyle name="20% - Акцент1 10" xfId="11" xr:uid="{00000000-0005-0000-0000-00000A000000}"/>
    <cellStyle name="20% - Акцент1 2" xfId="12" xr:uid="{00000000-0005-0000-0000-00000B000000}"/>
    <cellStyle name="20% - Акцент1 3" xfId="13" xr:uid="{00000000-0005-0000-0000-00000C000000}"/>
    <cellStyle name="20% - Акцент1 4" xfId="14" xr:uid="{00000000-0005-0000-0000-00000D000000}"/>
    <cellStyle name="20% - Акцент1 5" xfId="15" xr:uid="{00000000-0005-0000-0000-00000E000000}"/>
    <cellStyle name="20% - Акцент1 6" xfId="16" xr:uid="{00000000-0005-0000-0000-00000F000000}"/>
    <cellStyle name="20% - Акцент1 7" xfId="17" xr:uid="{00000000-0005-0000-0000-000010000000}"/>
    <cellStyle name="20% - Акцент1 8" xfId="18" xr:uid="{00000000-0005-0000-0000-000011000000}"/>
    <cellStyle name="20% - Акцент1 9" xfId="19" xr:uid="{00000000-0005-0000-0000-000012000000}"/>
    <cellStyle name="20% - Акцент2 10" xfId="20" xr:uid="{00000000-0005-0000-0000-000013000000}"/>
    <cellStyle name="20% - Акцент2 2" xfId="21" xr:uid="{00000000-0005-0000-0000-000014000000}"/>
    <cellStyle name="20% - Акцент2 3" xfId="22" xr:uid="{00000000-0005-0000-0000-000015000000}"/>
    <cellStyle name="20% - Акцент2 4" xfId="23" xr:uid="{00000000-0005-0000-0000-000016000000}"/>
    <cellStyle name="20% - Акцент2 5" xfId="24" xr:uid="{00000000-0005-0000-0000-000017000000}"/>
    <cellStyle name="20% - Акцент2 6" xfId="25" xr:uid="{00000000-0005-0000-0000-000018000000}"/>
    <cellStyle name="20% - Акцент2 7" xfId="26" xr:uid="{00000000-0005-0000-0000-000019000000}"/>
    <cellStyle name="20% - Акцент2 8" xfId="27" xr:uid="{00000000-0005-0000-0000-00001A000000}"/>
    <cellStyle name="20% - Акцент2 9" xfId="28" xr:uid="{00000000-0005-0000-0000-00001B000000}"/>
    <cellStyle name="20% - Акцент3 10" xfId="29" xr:uid="{00000000-0005-0000-0000-00001C000000}"/>
    <cellStyle name="20% - Акцент3 2" xfId="30" xr:uid="{00000000-0005-0000-0000-00001D000000}"/>
    <cellStyle name="20% - Акцент3 3" xfId="31" xr:uid="{00000000-0005-0000-0000-00001E000000}"/>
    <cellStyle name="20% - Акцент3 4" xfId="32" xr:uid="{00000000-0005-0000-0000-00001F000000}"/>
    <cellStyle name="20% - Акцент3 5" xfId="33" xr:uid="{00000000-0005-0000-0000-000020000000}"/>
    <cellStyle name="20% - Акцент3 6" xfId="34" xr:uid="{00000000-0005-0000-0000-000021000000}"/>
    <cellStyle name="20% - Акцент3 7" xfId="35" xr:uid="{00000000-0005-0000-0000-000022000000}"/>
    <cellStyle name="20% - Акцент3 8" xfId="36" xr:uid="{00000000-0005-0000-0000-000023000000}"/>
    <cellStyle name="20% - Акцент3 9" xfId="37" xr:uid="{00000000-0005-0000-0000-000024000000}"/>
    <cellStyle name="20% - Акцент4 10" xfId="38" xr:uid="{00000000-0005-0000-0000-000025000000}"/>
    <cellStyle name="20% - Акцент4 2" xfId="39" xr:uid="{00000000-0005-0000-0000-000026000000}"/>
    <cellStyle name="20% - Акцент4 3" xfId="40" xr:uid="{00000000-0005-0000-0000-000027000000}"/>
    <cellStyle name="20% - Акцент4 4" xfId="41" xr:uid="{00000000-0005-0000-0000-000028000000}"/>
    <cellStyle name="20% - Акцент4 5" xfId="42" xr:uid="{00000000-0005-0000-0000-000029000000}"/>
    <cellStyle name="20% - Акцент4 6" xfId="43" xr:uid="{00000000-0005-0000-0000-00002A000000}"/>
    <cellStyle name="20% - Акцент4 7" xfId="44" xr:uid="{00000000-0005-0000-0000-00002B000000}"/>
    <cellStyle name="20% - Акцент4 8" xfId="45" xr:uid="{00000000-0005-0000-0000-00002C000000}"/>
    <cellStyle name="20% - Акцент4 9" xfId="46" xr:uid="{00000000-0005-0000-0000-00002D000000}"/>
    <cellStyle name="20% - Акцент5 10" xfId="47" xr:uid="{00000000-0005-0000-0000-00002E000000}"/>
    <cellStyle name="20% - Акцент5 2" xfId="48" xr:uid="{00000000-0005-0000-0000-00002F000000}"/>
    <cellStyle name="20% - Акцент5 3" xfId="49" xr:uid="{00000000-0005-0000-0000-000030000000}"/>
    <cellStyle name="20% - Акцент5 4" xfId="50" xr:uid="{00000000-0005-0000-0000-000031000000}"/>
    <cellStyle name="20% - Акцент5 5" xfId="51" xr:uid="{00000000-0005-0000-0000-000032000000}"/>
    <cellStyle name="20% - Акцент5 6" xfId="52" xr:uid="{00000000-0005-0000-0000-000033000000}"/>
    <cellStyle name="20% - Акцент5 7" xfId="53" xr:uid="{00000000-0005-0000-0000-000034000000}"/>
    <cellStyle name="20% - Акцент5 8" xfId="54" xr:uid="{00000000-0005-0000-0000-000035000000}"/>
    <cellStyle name="20% - Акцент5 9" xfId="55" xr:uid="{00000000-0005-0000-0000-000036000000}"/>
    <cellStyle name="20% - Акцент6 10" xfId="56" xr:uid="{00000000-0005-0000-0000-000037000000}"/>
    <cellStyle name="20% - Акцент6 2" xfId="57" xr:uid="{00000000-0005-0000-0000-000038000000}"/>
    <cellStyle name="20% - Акцент6 3" xfId="58" xr:uid="{00000000-0005-0000-0000-000039000000}"/>
    <cellStyle name="20% - Акцент6 4" xfId="59" xr:uid="{00000000-0005-0000-0000-00003A000000}"/>
    <cellStyle name="20% - Акцент6 5" xfId="60" xr:uid="{00000000-0005-0000-0000-00003B000000}"/>
    <cellStyle name="20% - Акцент6 6" xfId="61" xr:uid="{00000000-0005-0000-0000-00003C000000}"/>
    <cellStyle name="20% - Акцент6 7" xfId="62" xr:uid="{00000000-0005-0000-0000-00003D000000}"/>
    <cellStyle name="20% - Акцент6 8" xfId="63" xr:uid="{00000000-0005-0000-0000-00003E000000}"/>
    <cellStyle name="20% - Акцент6 9" xfId="64" xr:uid="{00000000-0005-0000-0000-00003F000000}"/>
    <cellStyle name="40% - Accent1" xfId="65" xr:uid="{00000000-0005-0000-0000-000040000000}"/>
    <cellStyle name="40% - Accent2" xfId="66" xr:uid="{00000000-0005-0000-0000-000041000000}"/>
    <cellStyle name="40% - Accent3" xfId="67" xr:uid="{00000000-0005-0000-0000-000042000000}"/>
    <cellStyle name="40% - Accent4" xfId="68" xr:uid="{00000000-0005-0000-0000-000043000000}"/>
    <cellStyle name="40% - Accent5" xfId="69" xr:uid="{00000000-0005-0000-0000-000044000000}"/>
    <cellStyle name="40% - Accent6" xfId="70" xr:uid="{00000000-0005-0000-0000-000045000000}"/>
    <cellStyle name="40% - Акцент1 10" xfId="71" xr:uid="{00000000-0005-0000-0000-000046000000}"/>
    <cellStyle name="40% - Акцент1 2" xfId="72" xr:uid="{00000000-0005-0000-0000-000047000000}"/>
    <cellStyle name="40% - Акцент1 3" xfId="73" xr:uid="{00000000-0005-0000-0000-000048000000}"/>
    <cellStyle name="40% - Акцент1 4" xfId="74" xr:uid="{00000000-0005-0000-0000-000049000000}"/>
    <cellStyle name="40% - Акцент1 5" xfId="75" xr:uid="{00000000-0005-0000-0000-00004A000000}"/>
    <cellStyle name="40% - Акцент1 6" xfId="76" xr:uid="{00000000-0005-0000-0000-00004B000000}"/>
    <cellStyle name="40% - Акцент1 7" xfId="77" xr:uid="{00000000-0005-0000-0000-00004C000000}"/>
    <cellStyle name="40% - Акцент1 8" xfId="78" xr:uid="{00000000-0005-0000-0000-00004D000000}"/>
    <cellStyle name="40% - Акцент1 9" xfId="79" xr:uid="{00000000-0005-0000-0000-00004E000000}"/>
    <cellStyle name="40% - Акцент2 10" xfId="80" xr:uid="{00000000-0005-0000-0000-00004F000000}"/>
    <cellStyle name="40% - Акцент2 2" xfId="81" xr:uid="{00000000-0005-0000-0000-000050000000}"/>
    <cellStyle name="40% - Акцент2 3" xfId="82" xr:uid="{00000000-0005-0000-0000-000051000000}"/>
    <cellStyle name="40% - Акцент2 4" xfId="83" xr:uid="{00000000-0005-0000-0000-000052000000}"/>
    <cellStyle name="40% - Акцент2 5" xfId="84" xr:uid="{00000000-0005-0000-0000-000053000000}"/>
    <cellStyle name="40% - Акцент2 6" xfId="85" xr:uid="{00000000-0005-0000-0000-000054000000}"/>
    <cellStyle name="40% - Акцент2 7" xfId="86" xr:uid="{00000000-0005-0000-0000-000055000000}"/>
    <cellStyle name="40% - Акцент2 8" xfId="87" xr:uid="{00000000-0005-0000-0000-000056000000}"/>
    <cellStyle name="40% - Акцент2 9" xfId="88" xr:uid="{00000000-0005-0000-0000-000057000000}"/>
    <cellStyle name="40% - Акцент3 10" xfId="89" xr:uid="{00000000-0005-0000-0000-000058000000}"/>
    <cellStyle name="40% - Акцент3 2" xfId="90" xr:uid="{00000000-0005-0000-0000-000059000000}"/>
    <cellStyle name="40% - Акцент3 3" xfId="91" xr:uid="{00000000-0005-0000-0000-00005A000000}"/>
    <cellStyle name="40% - Акцент3 4" xfId="92" xr:uid="{00000000-0005-0000-0000-00005B000000}"/>
    <cellStyle name="40% - Акцент3 5" xfId="93" xr:uid="{00000000-0005-0000-0000-00005C000000}"/>
    <cellStyle name="40% - Акцент3 6" xfId="94" xr:uid="{00000000-0005-0000-0000-00005D000000}"/>
    <cellStyle name="40% - Акцент3 7" xfId="95" xr:uid="{00000000-0005-0000-0000-00005E000000}"/>
    <cellStyle name="40% - Акцент3 8" xfId="96" xr:uid="{00000000-0005-0000-0000-00005F000000}"/>
    <cellStyle name="40% - Акцент3 9" xfId="97" xr:uid="{00000000-0005-0000-0000-000060000000}"/>
    <cellStyle name="40% - Акцент4 10" xfId="98" xr:uid="{00000000-0005-0000-0000-000061000000}"/>
    <cellStyle name="40% - Акцент4 2" xfId="99" xr:uid="{00000000-0005-0000-0000-000062000000}"/>
    <cellStyle name="40% - Акцент4 3" xfId="100" xr:uid="{00000000-0005-0000-0000-000063000000}"/>
    <cellStyle name="40% - Акцент4 4" xfId="101" xr:uid="{00000000-0005-0000-0000-000064000000}"/>
    <cellStyle name="40% - Акцент4 5" xfId="102" xr:uid="{00000000-0005-0000-0000-000065000000}"/>
    <cellStyle name="40% - Акцент4 6" xfId="103" xr:uid="{00000000-0005-0000-0000-000066000000}"/>
    <cellStyle name="40% - Акцент4 7" xfId="104" xr:uid="{00000000-0005-0000-0000-000067000000}"/>
    <cellStyle name="40% - Акцент4 8" xfId="105" xr:uid="{00000000-0005-0000-0000-000068000000}"/>
    <cellStyle name="40% - Акцент4 9" xfId="106" xr:uid="{00000000-0005-0000-0000-000069000000}"/>
    <cellStyle name="40% - Акцент5 10" xfId="107" xr:uid="{00000000-0005-0000-0000-00006A000000}"/>
    <cellStyle name="40% - Акцент5 2" xfId="108" xr:uid="{00000000-0005-0000-0000-00006B000000}"/>
    <cellStyle name="40% - Акцент5 3" xfId="109" xr:uid="{00000000-0005-0000-0000-00006C000000}"/>
    <cellStyle name="40% - Акцент5 4" xfId="110" xr:uid="{00000000-0005-0000-0000-00006D000000}"/>
    <cellStyle name="40% - Акцент5 5" xfId="111" xr:uid="{00000000-0005-0000-0000-00006E000000}"/>
    <cellStyle name="40% - Акцент5 6" xfId="112" xr:uid="{00000000-0005-0000-0000-00006F000000}"/>
    <cellStyle name="40% - Акцент5 7" xfId="113" xr:uid="{00000000-0005-0000-0000-000070000000}"/>
    <cellStyle name="40% - Акцент5 8" xfId="114" xr:uid="{00000000-0005-0000-0000-000071000000}"/>
    <cellStyle name="40% - Акцент5 9" xfId="115" xr:uid="{00000000-0005-0000-0000-000072000000}"/>
    <cellStyle name="40% - Акцент6 10" xfId="116" xr:uid="{00000000-0005-0000-0000-000073000000}"/>
    <cellStyle name="40% - Акцент6 2" xfId="117" xr:uid="{00000000-0005-0000-0000-000074000000}"/>
    <cellStyle name="40% - Акцент6 3" xfId="118" xr:uid="{00000000-0005-0000-0000-000075000000}"/>
    <cellStyle name="40% - Акцент6 4" xfId="119" xr:uid="{00000000-0005-0000-0000-000076000000}"/>
    <cellStyle name="40% - Акцент6 5" xfId="120" xr:uid="{00000000-0005-0000-0000-000077000000}"/>
    <cellStyle name="40% - Акцент6 6" xfId="121" xr:uid="{00000000-0005-0000-0000-000078000000}"/>
    <cellStyle name="40% - Акцент6 7" xfId="122" xr:uid="{00000000-0005-0000-0000-000079000000}"/>
    <cellStyle name="40% - Акцент6 8" xfId="123" xr:uid="{00000000-0005-0000-0000-00007A000000}"/>
    <cellStyle name="40% - Акцент6 9" xfId="124" xr:uid="{00000000-0005-0000-0000-00007B000000}"/>
    <cellStyle name="60% - Accent1" xfId="125" xr:uid="{00000000-0005-0000-0000-00007C000000}"/>
    <cellStyle name="60% - Accent2" xfId="126" xr:uid="{00000000-0005-0000-0000-00007D000000}"/>
    <cellStyle name="60% - Accent3" xfId="127" xr:uid="{00000000-0005-0000-0000-00007E000000}"/>
    <cellStyle name="60% - Accent4" xfId="128" xr:uid="{00000000-0005-0000-0000-00007F000000}"/>
    <cellStyle name="60% - Accent5" xfId="129" xr:uid="{00000000-0005-0000-0000-000080000000}"/>
    <cellStyle name="60% - Accent6" xfId="130" xr:uid="{00000000-0005-0000-0000-000081000000}"/>
    <cellStyle name="60% - Акцент1 10" xfId="131" xr:uid="{00000000-0005-0000-0000-000082000000}"/>
    <cellStyle name="60% - Акцент1 2" xfId="132" xr:uid="{00000000-0005-0000-0000-000083000000}"/>
    <cellStyle name="60% - Акцент1 3" xfId="133" xr:uid="{00000000-0005-0000-0000-000084000000}"/>
    <cellStyle name="60% - Акцент1 4" xfId="134" xr:uid="{00000000-0005-0000-0000-000085000000}"/>
    <cellStyle name="60% - Акцент1 5" xfId="135" xr:uid="{00000000-0005-0000-0000-000086000000}"/>
    <cellStyle name="60% - Акцент1 6" xfId="136" xr:uid="{00000000-0005-0000-0000-000087000000}"/>
    <cellStyle name="60% - Акцент1 7" xfId="137" xr:uid="{00000000-0005-0000-0000-000088000000}"/>
    <cellStyle name="60% - Акцент1 8" xfId="138" xr:uid="{00000000-0005-0000-0000-000089000000}"/>
    <cellStyle name="60% - Акцент1 9" xfId="139" xr:uid="{00000000-0005-0000-0000-00008A000000}"/>
    <cellStyle name="60% - Акцент2 10" xfId="140" xr:uid="{00000000-0005-0000-0000-00008B000000}"/>
    <cellStyle name="60% - Акцент2 2" xfId="141" xr:uid="{00000000-0005-0000-0000-00008C000000}"/>
    <cellStyle name="60% - Акцент2 3" xfId="142" xr:uid="{00000000-0005-0000-0000-00008D000000}"/>
    <cellStyle name="60% - Акцент2 4" xfId="143" xr:uid="{00000000-0005-0000-0000-00008E000000}"/>
    <cellStyle name="60% - Акцент2 5" xfId="144" xr:uid="{00000000-0005-0000-0000-00008F000000}"/>
    <cellStyle name="60% - Акцент2 6" xfId="145" xr:uid="{00000000-0005-0000-0000-000090000000}"/>
    <cellStyle name="60% - Акцент2 7" xfId="146" xr:uid="{00000000-0005-0000-0000-000091000000}"/>
    <cellStyle name="60% - Акцент2 8" xfId="147" xr:uid="{00000000-0005-0000-0000-000092000000}"/>
    <cellStyle name="60% - Акцент2 9" xfId="148" xr:uid="{00000000-0005-0000-0000-000093000000}"/>
    <cellStyle name="60% - Акцент3 10" xfId="149" xr:uid="{00000000-0005-0000-0000-000094000000}"/>
    <cellStyle name="60% - Акцент3 2" xfId="150" xr:uid="{00000000-0005-0000-0000-000095000000}"/>
    <cellStyle name="60% - Акцент3 3" xfId="151" xr:uid="{00000000-0005-0000-0000-000096000000}"/>
    <cellStyle name="60% - Акцент3 4" xfId="152" xr:uid="{00000000-0005-0000-0000-000097000000}"/>
    <cellStyle name="60% - Акцент3 5" xfId="153" xr:uid="{00000000-0005-0000-0000-000098000000}"/>
    <cellStyle name="60% - Акцент3 6" xfId="154" xr:uid="{00000000-0005-0000-0000-000099000000}"/>
    <cellStyle name="60% - Акцент3 7" xfId="155" xr:uid="{00000000-0005-0000-0000-00009A000000}"/>
    <cellStyle name="60% - Акцент3 8" xfId="156" xr:uid="{00000000-0005-0000-0000-00009B000000}"/>
    <cellStyle name="60% - Акцент3 9" xfId="157" xr:uid="{00000000-0005-0000-0000-00009C000000}"/>
    <cellStyle name="60% - Акцент4 10" xfId="158" xr:uid="{00000000-0005-0000-0000-00009D000000}"/>
    <cellStyle name="60% - Акцент4 2" xfId="159" xr:uid="{00000000-0005-0000-0000-00009E000000}"/>
    <cellStyle name="60% - Акцент4 3" xfId="160" xr:uid="{00000000-0005-0000-0000-00009F000000}"/>
    <cellStyle name="60% - Акцент4 4" xfId="161" xr:uid="{00000000-0005-0000-0000-0000A0000000}"/>
    <cellStyle name="60% - Акцент4 5" xfId="162" xr:uid="{00000000-0005-0000-0000-0000A1000000}"/>
    <cellStyle name="60% - Акцент4 6" xfId="163" xr:uid="{00000000-0005-0000-0000-0000A2000000}"/>
    <cellStyle name="60% - Акцент4 7" xfId="164" xr:uid="{00000000-0005-0000-0000-0000A3000000}"/>
    <cellStyle name="60% - Акцент4 8" xfId="165" xr:uid="{00000000-0005-0000-0000-0000A4000000}"/>
    <cellStyle name="60% - Акцент4 9" xfId="166" xr:uid="{00000000-0005-0000-0000-0000A5000000}"/>
    <cellStyle name="60% - Акцент5 10" xfId="167" xr:uid="{00000000-0005-0000-0000-0000A6000000}"/>
    <cellStyle name="60% - Акцент5 2" xfId="168" xr:uid="{00000000-0005-0000-0000-0000A7000000}"/>
    <cellStyle name="60% - Акцент5 3" xfId="169" xr:uid="{00000000-0005-0000-0000-0000A8000000}"/>
    <cellStyle name="60% - Акцент5 4" xfId="170" xr:uid="{00000000-0005-0000-0000-0000A9000000}"/>
    <cellStyle name="60% - Акцент5 5" xfId="171" xr:uid="{00000000-0005-0000-0000-0000AA000000}"/>
    <cellStyle name="60% - Акцент5 6" xfId="172" xr:uid="{00000000-0005-0000-0000-0000AB000000}"/>
    <cellStyle name="60% - Акцент5 7" xfId="173" xr:uid="{00000000-0005-0000-0000-0000AC000000}"/>
    <cellStyle name="60% - Акцент5 8" xfId="174" xr:uid="{00000000-0005-0000-0000-0000AD000000}"/>
    <cellStyle name="60% - Акцент5 9" xfId="175" xr:uid="{00000000-0005-0000-0000-0000AE000000}"/>
    <cellStyle name="60% - Акцент6 10" xfId="176" xr:uid="{00000000-0005-0000-0000-0000AF000000}"/>
    <cellStyle name="60% - Акцент6 2" xfId="177" xr:uid="{00000000-0005-0000-0000-0000B0000000}"/>
    <cellStyle name="60% - Акцент6 3" xfId="178" xr:uid="{00000000-0005-0000-0000-0000B1000000}"/>
    <cellStyle name="60% - Акцент6 4" xfId="179" xr:uid="{00000000-0005-0000-0000-0000B2000000}"/>
    <cellStyle name="60% - Акцент6 5" xfId="180" xr:uid="{00000000-0005-0000-0000-0000B3000000}"/>
    <cellStyle name="60% - Акцент6 6" xfId="181" xr:uid="{00000000-0005-0000-0000-0000B4000000}"/>
    <cellStyle name="60% - Акцент6 7" xfId="182" xr:uid="{00000000-0005-0000-0000-0000B5000000}"/>
    <cellStyle name="60% - Акцент6 8" xfId="183" xr:uid="{00000000-0005-0000-0000-0000B6000000}"/>
    <cellStyle name="60% - Акцент6 9" xfId="184" xr:uid="{00000000-0005-0000-0000-0000B7000000}"/>
    <cellStyle name="Accent1" xfId="185" xr:uid="{00000000-0005-0000-0000-0000B8000000}"/>
    <cellStyle name="Accent2" xfId="186" xr:uid="{00000000-0005-0000-0000-0000B9000000}"/>
    <cellStyle name="Accent3" xfId="187" xr:uid="{00000000-0005-0000-0000-0000BA000000}"/>
    <cellStyle name="Accent4" xfId="188" xr:uid="{00000000-0005-0000-0000-0000BB000000}"/>
    <cellStyle name="Accent5" xfId="189" xr:uid="{00000000-0005-0000-0000-0000BC000000}"/>
    <cellStyle name="Accent6" xfId="190" xr:uid="{00000000-0005-0000-0000-0000BD000000}"/>
    <cellStyle name="Bad" xfId="191" xr:uid="{00000000-0005-0000-0000-0000BE000000}"/>
    <cellStyle name="Calculation" xfId="192" xr:uid="{00000000-0005-0000-0000-0000BF000000}"/>
    <cellStyle name="Calculation 10" xfId="193" xr:uid="{00000000-0005-0000-0000-0000C0000000}"/>
    <cellStyle name="Calculation 11" xfId="194" xr:uid="{00000000-0005-0000-0000-0000C1000000}"/>
    <cellStyle name="Calculation 12" xfId="195" xr:uid="{00000000-0005-0000-0000-0000C2000000}"/>
    <cellStyle name="Calculation 13" xfId="196" xr:uid="{00000000-0005-0000-0000-0000C3000000}"/>
    <cellStyle name="Calculation 14" xfId="197" xr:uid="{00000000-0005-0000-0000-0000C4000000}"/>
    <cellStyle name="Calculation 15" xfId="198" xr:uid="{00000000-0005-0000-0000-0000C5000000}"/>
    <cellStyle name="Calculation 16" xfId="199" xr:uid="{00000000-0005-0000-0000-0000C6000000}"/>
    <cellStyle name="Calculation 17" xfId="200" xr:uid="{00000000-0005-0000-0000-0000C7000000}"/>
    <cellStyle name="Calculation 2" xfId="201" xr:uid="{00000000-0005-0000-0000-0000C8000000}"/>
    <cellStyle name="Calculation 2 10" xfId="202" xr:uid="{00000000-0005-0000-0000-0000C9000000}"/>
    <cellStyle name="Calculation 2 11" xfId="203" xr:uid="{00000000-0005-0000-0000-0000CA000000}"/>
    <cellStyle name="Calculation 2 12" xfId="204" xr:uid="{00000000-0005-0000-0000-0000CB000000}"/>
    <cellStyle name="Calculation 2 13" xfId="205" xr:uid="{00000000-0005-0000-0000-0000CC000000}"/>
    <cellStyle name="Calculation 2 14" xfId="206" xr:uid="{00000000-0005-0000-0000-0000CD000000}"/>
    <cellStyle name="Calculation 2 15" xfId="207" xr:uid="{00000000-0005-0000-0000-0000CE000000}"/>
    <cellStyle name="Calculation 2 16" xfId="208" xr:uid="{00000000-0005-0000-0000-0000CF000000}"/>
    <cellStyle name="Calculation 2 17" xfId="209" xr:uid="{00000000-0005-0000-0000-0000D0000000}"/>
    <cellStyle name="Calculation 2 18" xfId="210" xr:uid="{00000000-0005-0000-0000-0000D1000000}"/>
    <cellStyle name="Calculation 2 2" xfId="211" xr:uid="{00000000-0005-0000-0000-0000D2000000}"/>
    <cellStyle name="Calculation 2 3" xfId="212" xr:uid="{00000000-0005-0000-0000-0000D3000000}"/>
    <cellStyle name="Calculation 2 4" xfId="213" xr:uid="{00000000-0005-0000-0000-0000D4000000}"/>
    <cellStyle name="Calculation 2 5" xfId="214" xr:uid="{00000000-0005-0000-0000-0000D5000000}"/>
    <cellStyle name="Calculation 2 6" xfId="215" xr:uid="{00000000-0005-0000-0000-0000D6000000}"/>
    <cellStyle name="Calculation 2 7" xfId="216" xr:uid="{00000000-0005-0000-0000-0000D7000000}"/>
    <cellStyle name="Calculation 2 8" xfId="217" xr:uid="{00000000-0005-0000-0000-0000D8000000}"/>
    <cellStyle name="Calculation 2 9" xfId="218" xr:uid="{00000000-0005-0000-0000-0000D9000000}"/>
    <cellStyle name="Calculation 3" xfId="219" xr:uid="{00000000-0005-0000-0000-0000DA000000}"/>
    <cellStyle name="Calculation 4" xfId="220" xr:uid="{00000000-0005-0000-0000-0000DB000000}"/>
    <cellStyle name="Calculation 5" xfId="221" xr:uid="{00000000-0005-0000-0000-0000DC000000}"/>
    <cellStyle name="Calculation 6" xfId="222" xr:uid="{00000000-0005-0000-0000-0000DD000000}"/>
    <cellStyle name="Calculation 7" xfId="223" xr:uid="{00000000-0005-0000-0000-0000DE000000}"/>
    <cellStyle name="Calculation 8" xfId="224" xr:uid="{00000000-0005-0000-0000-0000DF000000}"/>
    <cellStyle name="Calculation 9" xfId="225" xr:uid="{00000000-0005-0000-0000-0000E0000000}"/>
    <cellStyle name="Check Cell" xfId="226" xr:uid="{00000000-0005-0000-0000-0000E1000000}"/>
    <cellStyle name="Excel Built-in Normal" xfId="227" xr:uid="{00000000-0005-0000-0000-0000E2000000}"/>
    <cellStyle name="Excel Built-in Normal 2" xfId="228" xr:uid="{00000000-0005-0000-0000-0000E3000000}"/>
    <cellStyle name="Excel Built-in Normal 3" xfId="229" xr:uid="{00000000-0005-0000-0000-0000E4000000}"/>
    <cellStyle name="Explanatory Text" xfId="230" xr:uid="{00000000-0005-0000-0000-0000E5000000}"/>
    <cellStyle name="Good" xfId="231" xr:uid="{00000000-0005-0000-0000-0000E6000000}"/>
    <cellStyle name="Heading 1" xfId="232" xr:uid="{00000000-0005-0000-0000-0000E7000000}"/>
    <cellStyle name="Heading 2" xfId="233" xr:uid="{00000000-0005-0000-0000-0000E8000000}"/>
    <cellStyle name="Heading 3" xfId="234" xr:uid="{00000000-0005-0000-0000-0000E9000000}"/>
    <cellStyle name="Heading 4" xfId="235" xr:uid="{00000000-0005-0000-0000-0000EA000000}"/>
    <cellStyle name="Input" xfId="236" xr:uid="{00000000-0005-0000-0000-0000EB000000}"/>
    <cellStyle name="Input 10" xfId="237" xr:uid="{00000000-0005-0000-0000-0000EC000000}"/>
    <cellStyle name="Input 11" xfId="238" xr:uid="{00000000-0005-0000-0000-0000ED000000}"/>
    <cellStyle name="Input 12" xfId="239" xr:uid="{00000000-0005-0000-0000-0000EE000000}"/>
    <cellStyle name="Input 13" xfId="240" xr:uid="{00000000-0005-0000-0000-0000EF000000}"/>
    <cellStyle name="Input 14" xfId="241" xr:uid="{00000000-0005-0000-0000-0000F0000000}"/>
    <cellStyle name="Input 15" xfId="242" xr:uid="{00000000-0005-0000-0000-0000F1000000}"/>
    <cellStyle name="Input 16" xfId="243" xr:uid="{00000000-0005-0000-0000-0000F2000000}"/>
    <cellStyle name="Input 17" xfId="244" xr:uid="{00000000-0005-0000-0000-0000F3000000}"/>
    <cellStyle name="Input 2" xfId="245" xr:uid="{00000000-0005-0000-0000-0000F4000000}"/>
    <cellStyle name="Input 2 10" xfId="246" xr:uid="{00000000-0005-0000-0000-0000F5000000}"/>
    <cellStyle name="Input 2 11" xfId="247" xr:uid="{00000000-0005-0000-0000-0000F6000000}"/>
    <cellStyle name="Input 2 12" xfId="248" xr:uid="{00000000-0005-0000-0000-0000F7000000}"/>
    <cellStyle name="Input 2 13" xfId="249" xr:uid="{00000000-0005-0000-0000-0000F8000000}"/>
    <cellStyle name="Input 2 14" xfId="250" xr:uid="{00000000-0005-0000-0000-0000F9000000}"/>
    <cellStyle name="Input 2 15" xfId="251" xr:uid="{00000000-0005-0000-0000-0000FA000000}"/>
    <cellStyle name="Input 2 16" xfId="252" xr:uid="{00000000-0005-0000-0000-0000FB000000}"/>
    <cellStyle name="Input 2 17" xfId="253" xr:uid="{00000000-0005-0000-0000-0000FC000000}"/>
    <cellStyle name="Input 2 18" xfId="254" xr:uid="{00000000-0005-0000-0000-0000FD000000}"/>
    <cellStyle name="Input 2 2" xfId="255" xr:uid="{00000000-0005-0000-0000-0000FE000000}"/>
    <cellStyle name="Input 2 3" xfId="256" xr:uid="{00000000-0005-0000-0000-0000FF000000}"/>
    <cellStyle name="Input 2 4" xfId="257" xr:uid="{00000000-0005-0000-0000-000000010000}"/>
    <cellStyle name="Input 2 5" xfId="258" xr:uid="{00000000-0005-0000-0000-000001010000}"/>
    <cellStyle name="Input 2 6" xfId="259" xr:uid="{00000000-0005-0000-0000-000002010000}"/>
    <cellStyle name="Input 2 7" xfId="260" xr:uid="{00000000-0005-0000-0000-000003010000}"/>
    <cellStyle name="Input 2 8" xfId="261" xr:uid="{00000000-0005-0000-0000-000004010000}"/>
    <cellStyle name="Input 2 9" xfId="262" xr:uid="{00000000-0005-0000-0000-000005010000}"/>
    <cellStyle name="Input 3" xfId="263" xr:uid="{00000000-0005-0000-0000-000006010000}"/>
    <cellStyle name="Input 4" xfId="264" xr:uid="{00000000-0005-0000-0000-000007010000}"/>
    <cellStyle name="Input 5" xfId="265" xr:uid="{00000000-0005-0000-0000-000008010000}"/>
    <cellStyle name="Input 6" xfId="266" xr:uid="{00000000-0005-0000-0000-000009010000}"/>
    <cellStyle name="Input 7" xfId="267" xr:uid="{00000000-0005-0000-0000-00000A010000}"/>
    <cellStyle name="Input 8" xfId="268" xr:uid="{00000000-0005-0000-0000-00000B010000}"/>
    <cellStyle name="Input 9" xfId="269" xr:uid="{00000000-0005-0000-0000-00000C010000}"/>
    <cellStyle name="ITEM_BLANK_BACKGROUND" xfId="270" xr:uid="{00000000-0005-0000-0000-00000D010000}"/>
    <cellStyle name="Linked Cell" xfId="271" xr:uid="{00000000-0005-0000-0000-00000E010000}"/>
    <cellStyle name="Neutral" xfId="272" xr:uid="{00000000-0005-0000-0000-00000F010000}"/>
    <cellStyle name="Norma11l" xfId="273" xr:uid="{00000000-0005-0000-0000-000010010000}"/>
    <cellStyle name="Normal_Bankruptcy indicators" xfId="274" xr:uid="{00000000-0005-0000-0000-000011010000}"/>
    <cellStyle name="Note" xfId="275" xr:uid="{00000000-0005-0000-0000-000012010000}"/>
    <cellStyle name="Note 10" xfId="276" xr:uid="{00000000-0005-0000-0000-000013010000}"/>
    <cellStyle name="Note 11" xfId="277" xr:uid="{00000000-0005-0000-0000-000014010000}"/>
    <cellStyle name="Note 12" xfId="278" xr:uid="{00000000-0005-0000-0000-000015010000}"/>
    <cellStyle name="Note 13" xfId="279" xr:uid="{00000000-0005-0000-0000-000016010000}"/>
    <cellStyle name="Note 14" xfId="280" xr:uid="{00000000-0005-0000-0000-000017010000}"/>
    <cellStyle name="Note 15" xfId="281" xr:uid="{00000000-0005-0000-0000-000018010000}"/>
    <cellStyle name="Note 16" xfId="282" xr:uid="{00000000-0005-0000-0000-000019010000}"/>
    <cellStyle name="Note 17" xfId="283" xr:uid="{00000000-0005-0000-0000-00001A010000}"/>
    <cellStyle name="Note 2" xfId="284" xr:uid="{00000000-0005-0000-0000-00001B010000}"/>
    <cellStyle name="Note 2 10" xfId="285" xr:uid="{00000000-0005-0000-0000-00001C010000}"/>
    <cellStyle name="Note 2 11" xfId="286" xr:uid="{00000000-0005-0000-0000-00001D010000}"/>
    <cellStyle name="Note 2 12" xfId="287" xr:uid="{00000000-0005-0000-0000-00001E010000}"/>
    <cellStyle name="Note 2 13" xfId="288" xr:uid="{00000000-0005-0000-0000-00001F010000}"/>
    <cellStyle name="Note 2 14" xfId="289" xr:uid="{00000000-0005-0000-0000-000020010000}"/>
    <cellStyle name="Note 2 15" xfId="290" xr:uid="{00000000-0005-0000-0000-000021010000}"/>
    <cellStyle name="Note 2 16" xfId="291" xr:uid="{00000000-0005-0000-0000-000022010000}"/>
    <cellStyle name="Note 2 17" xfId="292" xr:uid="{00000000-0005-0000-0000-000023010000}"/>
    <cellStyle name="Note 2 18" xfId="293" xr:uid="{00000000-0005-0000-0000-000024010000}"/>
    <cellStyle name="Note 2 2" xfId="294" xr:uid="{00000000-0005-0000-0000-000025010000}"/>
    <cellStyle name="Note 2 3" xfId="295" xr:uid="{00000000-0005-0000-0000-000026010000}"/>
    <cellStyle name="Note 2 4" xfId="296" xr:uid="{00000000-0005-0000-0000-000027010000}"/>
    <cellStyle name="Note 2 5" xfId="297" xr:uid="{00000000-0005-0000-0000-000028010000}"/>
    <cellStyle name="Note 2 6" xfId="298" xr:uid="{00000000-0005-0000-0000-000029010000}"/>
    <cellStyle name="Note 2 7" xfId="299" xr:uid="{00000000-0005-0000-0000-00002A010000}"/>
    <cellStyle name="Note 2 8" xfId="300" xr:uid="{00000000-0005-0000-0000-00002B010000}"/>
    <cellStyle name="Note 2 9" xfId="301" xr:uid="{00000000-0005-0000-0000-00002C010000}"/>
    <cellStyle name="Note 3" xfId="302" xr:uid="{00000000-0005-0000-0000-00002D010000}"/>
    <cellStyle name="Note 4" xfId="303" xr:uid="{00000000-0005-0000-0000-00002E010000}"/>
    <cellStyle name="Note 5" xfId="304" xr:uid="{00000000-0005-0000-0000-00002F010000}"/>
    <cellStyle name="Note 6" xfId="305" xr:uid="{00000000-0005-0000-0000-000030010000}"/>
    <cellStyle name="Note 7" xfId="306" xr:uid="{00000000-0005-0000-0000-000031010000}"/>
    <cellStyle name="Note 8" xfId="307" xr:uid="{00000000-0005-0000-0000-000032010000}"/>
    <cellStyle name="Note 9" xfId="308" xr:uid="{00000000-0005-0000-0000-000033010000}"/>
    <cellStyle name="Output" xfId="309" xr:uid="{00000000-0005-0000-0000-000034010000}"/>
    <cellStyle name="Output 10" xfId="310" xr:uid="{00000000-0005-0000-0000-000035010000}"/>
    <cellStyle name="Output 11" xfId="311" xr:uid="{00000000-0005-0000-0000-000036010000}"/>
    <cellStyle name="Output 12" xfId="312" xr:uid="{00000000-0005-0000-0000-000037010000}"/>
    <cellStyle name="Output 13" xfId="313" xr:uid="{00000000-0005-0000-0000-000038010000}"/>
    <cellStyle name="Output 14" xfId="314" xr:uid="{00000000-0005-0000-0000-000039010000}"/>
    <cellStyle name="Output 15" xfId="315" xr:uid="{00000000-0005-0000-0000-00003A010000}"/>
    <cellStyle name="Output 16" xfId="316" xr:uid="{00000000-0005-0000-0000-00003B010000}"/>
    <cellStyle name="Output 2" xfId="317" xr:uid="{00000000-0005-0000-0000-00003C010000}"/>
    <cellStyle name="Output 2 10" xfId="318" xr:uid="{00000000-0005-0000-0000-00003D010000}"/>
    <cellStyle name="Output 2 11" xfId="319" xr:uid="{00000000-0005-0000-0000-00003E010000}"/>
    <cellStyle name="Output 2 12" xfId="320" xr:uid="{00000000-0005-0000-0000-00003F010000}"/>
    <cellStyle name="Output 2 13" xfId="321" xr:uid="{00000000-0005-0000-0000-000040010000}"/>
    <cellStyle name="Output 2 14" xfId="322" xr:uid="{00000000-0005-0000-0000-000041010000}"/>
    <cellStyle name="Output 2 15" xfId="323" xr:uid="{00000000-0005-0000-0000-000042010000}"/>
    <cellStyle name="Output 2 16" xfId="324" xr:uid="{00000000-0005-0000-0000-000043010000}"/>
    <cellStyle name="Output 2 17" xfId="325" xr:uid="{00000000-0005-0000-0000-000044010000}"/>
    <cellStyle name="Output 2 18" xfId="326" xr:uid="{00000000-0005-0000-0000-000045010000}"/>
    <cellStyle name="Output 2 2" xfId="327" xr:uid="{00000000-0005-0000-0000-000046010000}"/>
    <cellStyle name="Output 2 3" xfId="328" xr:uid="{00000000-0005-0000-0000-000047010000}"/>
    <cellStyle name="Output 2 4" xfId="329" xr:uid="{00000000-0005-0000-0000-000048010000}"/>
    <cellStyle name="Output 2 5" xfId="330" xr:uid="{00000000-0005-0000-0000-000049010000}"/>
    <cellStyle name="Output 2 6" xfId="331" xr:uid="{00000000-0005-0000-0000-00004A010000}"/>
    <cellStyle name="Output 2 7" xfId="332" xr:uid="{00000000-0005-0000-0000-00004B010000}"/>
    <cellStyle name="Output 2 8" xfId="333" xr:uid="{00000000-0005-0000-0000-00004C010000}"/>
    <cellStyle name="Output 2 9" xfId="334" xr:uid="{00000000-0005-0000-0000-00004D010000}"/>
    <cellStyle name="Output 3" xfId="335" xr:uid="{00000000-0005-0000-0000-00004E010000}"/>
    <cellStyle name="Output 4" xfId="336" xr:uid="{00000000-0005-0000-0000-00004F010000}"/>
    <cellStyle name="Output 5" xfId="337" xr:uid="{00000000-0005-0000-0000-000050010000}"/>
    <cellStyle name="Output 6" xfId="338" xr:uid="{00000000-0005-0000-0000-000051010000}"/>
    <cellStyle name="Output 7" xfId="339" xr:uid="{00000000-0005-0000-0000-000052010000}"/>
    <cellStyle name="Output 8" xfId="340" xr:uid="{00000000-0005-0000-0000-000053010000}"/>
    <cellStyle name="Output 9" xfId="341" xr:uid="{00000000-0005-0000-0000-000054010000}"/>
    <cellStyle name="S13" xfId="342" xr:uid="{00000000-0005-0000-0000-000055010000}"/>
    <cellStyle name="S13 10" xfId="343" xr:uid="{00000000-0005-0000-0000-000056010000}"/>
    <cellStyle name="S13 10 2" xfId="344" xr:uid="{00000000-0005-0000-0000-000057010000}"/>
    <cellStyle name="S13 11" xfId="345" xr:uid="{00000000-0005-0000-0000-000058010000}"/>
    <cellStyle name="S13 11 2" xfId="346" xr:uid="{00000000-0005-0000-0000-000059010000}"/>
    <cellStyle name="S13 12" xfId="347" xr:uid="{00000000-0005-0000-0000-00005A010000}"/>
    <cellStyle name="S13 12 2" xfId="348" xr:uid="{00000000-0005-0000-0000-00005B010000}"/>
    <cellStyle name="S13 13" xfId="349" xr:uid="{00000000-0005-0000-0000-00005C010000}"/>
    <cellStyle name="S13 13 2" xfId="350" xr:uid="{00000000-0005-0000-0000-00005D010000}"/>
    <cellStyle name="S13 14" xfId="351" xr:uid="{00000000-0005-0000-0000-00005E010000}"/>
    <cellStyle name="S13 14 2" xfId="352" xr:uid="{00000000-0005-0000-0000-00005F010000}"/>
    <cellStyle name="S13 15" xfId="353" xr:uid="{00000000-0005-0000-0000-000060010000}"/>
    <cellStyle name="S13 15 2" xfId="354" xr:uid="{00000000-0005-0000-0000-000061010000}"/>
    <cellStyle name="S13 16" xfId="355" xr:uid="{00000000-0005-0000-0000-000062010000}"/>
    <cellStyle name="S13 16 2" xfId="356" xr:uid="{00000000-0005-0000-0000-000063010000}"/>
    <cellStyle name="S13 17" xfId="357" xr:uid="{00000000-0005-0000-0000-000064010000}"/>
    <cellStyle name="S13 17 2" xfId="358" xr:uid="{00000000-0005-0000-0000-000065010000}"/>
    <cellStyle name="S13 18" xfId="359" xr:uid="{00000000-0005-0000-0000-000066010000}"/>
    <cellStyle name="S13 18 2" xfId="360" xr:uid="{00000000-0005-0000-0000-000067010000}"/>
    <cellStyle name="S13 19" xfId="361" xr:uid="{00000000-0005-0000-0000-000068010000}"/>
    <cellStyle name="S13 19 2" xfId="362" xr:uid="{00000000-0005-0000-0000-000069010000}"/>
    <cellStyle name="S13 2" xfId="363" xr:uid="{00000000-0005-0000-0000-00006A010000}"/>
    <cellStyle name="S13 2 10" xfId="364" xr:uid="{00000000-0005-0000-0000-00006B010000}"/>
    <cellStyle name="S13 2 10 2" xfId="365" xr:uid="{00000000-0005-0000-0000-00006C010000}"/>
    <cellStyle name="S13 2 11" xfId="366" xr:uid="{00000000-0005-0000-0000-00006D010000}"/>
    <cellStyle name="S13 2 11 2" xfId="367" xr:uid="{00000000-0005-0000-0000-00006E010000}"/>
    <cellStyle name="S13 2 12" xfId="368" xr:uid="{00000000-0005-0000-0000-00006F010000}"/>
    <cellStyle name="S13 2 12 2" xfId="369" xr:uid="{00000000-0005-0000-0000-000070010000}"/>
    <cellStyle name="S13 2 13" xfId="370" xr:uid="{00000000-0005-0000-0000-000071010000}"/>
    <cellStyle name="S13 2 13 2" xfId="371" xr:uid="{00000000-0005-0000-0000-000072010000}"/>
    <cellStyle name="S13 2 14" xfId="372" xr:uid="{00000000-0005-0000-0000-000073010000}"/>
    <cellStyle name="S13 2 14 2" xfId="373" xr:uid="{00000000-0005-0000-0000-000074010000}"/>
    <cellStyle name="S13 2 15" xfId="374" xr:uid="{00000000-0005-0000-0000-000075010000}"/>
    <cellStyle name="S13 2 15 2" xfId="375" xr:uid="{00000000-0005-0000-0000-000076010000}"/>
    <cellStyle name="S13 2 16" xfId="376" xr:uid="{00000000-0005-0000-0000-000077010000}"/>
    <cellStyle name="S13 2 16 2" xfId="377" xr:uid="{00000000-0005-0000-0000-000078010000}"/>
    <cellStyle name="S13 2 17" xfId="378" xr:uid="{00000000-0005-0000-0000-000079010000}"/>
    <cellStyle name="S13 2 17 2" xfId="379" xr:uid="{00000000-0005-0000-0000-00007A010000}"/>
    <cellStyle name="S13 2 18" xfId="380" xr:uid="{00000000-0005-0000-0000-00007B010000}"/>
    <cellStyle name="S13 2 18 2" xfId="381" xr:uid="{00000000-0005-0000-0000-00007C010000}"/>
    <cellStyle name="S13 2 19" xfId="382" xr:uid="{00000000-0005-0000-0000-00007D010000}"/>
    <cellStyle name="S13 2 2" xfId="383" xr:uid="{00000000-0005-0000-0000-00007E010000}"/>
    <cellStyle name="S13 2 2 2" xfId="384" xr:uid="{00000000-0005-0000-0000-00007F010000}"/>
    <cellStyle name="S13 2 3" xfId="385" xr:uid="{00000000-0005-0000-0000-000080010000}"/>
    <cellStyle name="S13 2 3 2" xfId="386" xr:uid="{00000000-0005-0000-0000-000081010000}"/>
    <cellStyle name="S13 2 4" xfId="387" xr:uid="{00000000-0005-0000-0000-000082010000}"/>
    <cellStyle name="S13 2 4 2" xfId="388" xr:uid="{00000000-0005-0000-0000-000083010000}"/>
    <cellStyle name="S13 2 5" xfId="389" xr:uid="{00000000-0005-0000-0000-000084010000}"/>
    <cellStyle name="S13 2 5 2" xfId="390" xr:uid="{00000000-0005-0000-0000-000085010000}"/>
    <cellStyle name="S13 2 6" xfId="391" xr:uid="{00000000-0005-0000-0000-000086010000}"/>
    <cellStyle name="S13 2 6 2" xfId="392" xr:uid="{00000000-0005-0000-0000-000087010000}"/>
    <cellStyle name="S13 2 7" xfId="393" xr:uid="{00000000-0005-0000-0000-000088010000}"/>
    <cellStyle name="S13 2 7 2" xfId="394" xr:uid="{00000000-0005-0000-0000-000089010000}"/>
    <cellStyle name="S13 2 8" xfId="395" xr:uid="{00000000-0005-0000-0000-00008A010000}"/>
    <cellStyle name="S13 2 8 2" xfId="396" xr:uid="{00000000-0005-0000-0000-00008B010000}"/>
    <cellStyle name="S13 2 9" xfId="397" xr:uid="{00000000-0005-0000-0000-00008C010000}"/>
    <cellStyle name="S13 2 9 2" xfId="398" xr:uid="{00000000-0005-0000-0000-00008D010000}"/>
    <cellStyle name="S13 20" xfId="399" xr:uid="{00000000-0005-0000-0000-00008E010000}"/>
    <cellStyle name="S13 3" xfId="400" xr:uid="{00000000-0005-0000-0000-00008F010000}"/>
    <cellStyle name="S13 3 10" xfId="401" xr:uid="{00000000-0005-0000-0000-000090010000}"/>
    <cellStyle name="S13 3 10 2" xfId="402" xr:uid="{00000000-0005-0000-0000-000091010000}"/>
    <cellStyle name="S13 3 11" xfId="403" xr:uid="{00000000-0005-0000-0000-000092010000}"/>
    <cellStyle name="S13 3 11 2" xfId="404" xr:uid="{00000000-0005-0000-0000-000093010000}"/>
    <cellStyle name="S13 3 12" xfId="405" xr:uid="{00000000-0005-0000-0000-000094010000}"/>
    <cellStyle name="S13 3 12 2" xfId="406" xr:uid="{00000000-0005-0000-0000-000095010000}"/>
    <cellStyle name="S13 3 13" xfId="407" xr:uid="{00000000-0005-0000-0000-000096010000}"/>
    <cellStyle name="S13 3 13 2" xfId="408" xr:uid="{00000000-0005-0000-0000-000097010000}"/>
    <cellStyle name="S13 3 14" xfId="409" xr:uid="{00000000-0005-0000-0000-000098010000}"/>
    <cellStyle name="S13 3 14 2" xfId="410" xr:uid="{00000000-0005-0000-0000-000099010000}"/>
    <cellStyle name="S13 3 15" xfId="411" xr:uid="{00000000-0005-0000-0000-00009A010000}"/>
    <cellStyle name="S13 3 15 2" xfId="412" xr:uid="{00000000-0005-0000-0000-00009B010000}"/>
    <cellStyle name="S13 3 16" xfId="413" xr:uid="{00000000-0005-0000-0000-00009C010000}"/>
    <cellStyle name="S13 3 16 2" xfId="414" xr:uid="{00000000-0005-0000-0000-00009D010000}"/>
    <cellStyle name="S13 3 17" xfId="415" xr:uid="{00000000-0005-0000-0000-00009E010000}"/>
    <cellStyle name="S13 3 17 2" xfId="416" xr:uid="{00000000-0005-0000-0000-00009F010000}"/>
    <cellStyle name="S13 3 18" xfId="417" xr:uid="{00000000-0005-0000-0000-0000A0010000}"/>
    <cellStyle name="S13 3 18 2" xfId="418" xr:uid="{00000000-0005-0000-0000-0000A1010000}"/>
    <cellStyle name="S13 3 19" xfId="419" xr:uid="{00000000-0005-0000-0000-0000A2010000}"/>
    <cellStyle name="S13 3 2" xfId="420" xr:uid="{00000000-0005-0000-0000-0000A3010000}"/>
    <cellStyle name="S13 3 2 2" xfId="421" xr:uid="{00000000-0005-0000-0000-0000A4010000}"/>
    <cellStyle name="S13 3 3" xfId="422" xr:uid="{00000000-0005-0000-0000-0000A5010000}"/>
    <cellStyle name="S13 3 3 2" xfId="423" xr:uid="{00000000-0005-0000-0000-0000A6010000}"/>
    <cellStyle name="S13 3 4" xfId="424" xr:uid="{00000000-0005-0000-0000-0000A7010000}"/>
    <cellStyle name="S13 3 4 2" xfId="425" xr:uid="{00000000-0005-0000-0000-0000A8010000}"/>
    <cellStyle name="S13 3 5" xfId="426" xr:uid="{00000000-0005-0000-0000-0000A9010000}"/>
    <cellStyle name="S13 3 5 2" xfId="427" xr:uid="{00000000-0005-0000-0000-0000AA010000}"/>
    <cellStyle name="S13 3 6" xfId="428" xr:uid="{00000000-0005-0000-0000-0000AB010000}"/>
    <cellStyle name="S13 3 6 2" xfId="429" xr:uid="{00000000-0005-0000-0000-0000AC010000}"/>
    <cellStyle name="S13 3 7" xfId="430" xr:uid="{00000000-0005-0000-0000-0000AD010000}"/>
    <cellStyle name="S13 3 7 2" xfId="431" xr:uid="{00000000-0005-0000-0000-0000AE010000}"/>
    <cellStyle name="S13 3 8" xfId="432" xr:uid="{00000000-0005-0000-0000-0000AF010000}"/>
    <cellStyle name="S13 3 8 2" xfId="433" xr:uid="{00000000-0005-0000-0000-0000B0010000}"/>
    <cellStyle name="S13 3 9" xfId="434" xr:uid="{00000000-0005-0000-0000-0000B1010000}"/>
    <cellStyle name="S13 3 9 2" xfId="435" xr:uid="{00000000-0005-0000-0000-0000B2010000}"/>
    <cellStyle name="S13 4" xfId="436" xr:uid="{00000000-0005-0000-0000-0000B3010000}"/>
    <cellStyle name="S13 4 10" xfId="437" xr:uid="{00000000-0005-0000-0000-0000B4010000}"/>
    <cellStyle name="S13 4 10 2" xfId="438" xr:uid="{00000000-0005-0000-0000-0000B5010000}"/>
    <cellStyle name="S13 4 11" xfId="439" xr:uid="{00000000-0005-0000-0000-0000B6010000}"/>
    <cellStyle name="S13 4 11 2" xfId="440" xr:uid="{00000000-0005-0000-0000-0000B7010000}"/>
    <cellStyle name="S13 4 12" xfId="441" xr:uid="{00000000-0005-0000-0000-0000B8010000}"/>
    <cellStyle name="S13 4 12 2" xfId="442" xr:uid="{00000000-0005-0000-0000-0000B9010000}"/>
    <cellStyle name="S13 4 13" xfId="443" xr:uid="{00000000-0005-0000-0000-0000BA010000}"/>
    <cellStyle name="S13 4 13 2" xfId="444" xr:uid="{00000000-0005-0000-0000-0000BB010000}"/>
    <cellStyle name="S13 4 14" xfId="445" xr:uid="{00000000-0005-0000-0000-0000BC010000}"/>
    <cellStyle name="S13 4 14 2" xfId="446" xr:uid="{00000000-0005-0000-0000-0000BD010000}"/>
    <cellStyle name="S13 4 15" xfId="447" xr:uid="{00000000-0005-0000-0000-0000BE010000}"/>
    <cellStyle name="S13 4 15 2" xfId="448" xr:uid="{00000000-0005-0000-0000-0000BF010000}"/>
    <cellStyle name="S13 4 16" xfId="449" xr:uid="{00000000-0005-0000-0000-0000C0010000}"/>
    <cellStyle name="S13 4 16 2" xfId="450" xr:uid="{00000000-0005-0000-0000-0000C1010000}"/>
    <cellStyle name="S13 4 17" xfId="451" xr:uid="{00000000-0005-0000-0000-0000C2010000}"/>
    <cellStyle name="S13 4 17 2" xfId="452" xr:uid="{00000000-0005-0000-0000-0000C3010000}"/>
    <cellStyle name="S13 4 18" xfId="453" xr:uid="{00000000-0005-0000-0000-0000C4010000}"/>
    <cellStyle name="S13 4 18 2" xfId="454" xr:uid="{00000000-0005-0000-0000-0000C5010000}"/>
    <cellStyle name="S13 4 19" xfId="455" xr:uid="{00000000-0005-0000-0000-0000C6010000}"/>
    <cellStyle name="S13 4 2" xfId="456" xr:uid="{00000000-0005-0000-0000-0000C7010000}"/>
    <cellStyle name="S13 4 2 2" xfId="457" xr:uid="{00000000-0005-0000-0000-0000C8010000}"/>
    <cellStyle name="S13 4 3" xfId="458" xr:uid="{00000000-0005-0000-0000-0000C9010000}"/>
    <cellStyle name="S13 4 3 2" xfId="459" xr:uid="{00000000-0005-0000-0000-0000CA010000}"/>
    <cellStyle name="S13 4 4" xfId="460" xr:uid="{00000000-0005-0000-0000-0000CB010000}"/>
    <cellStyle name="S13 4 4 2" xfId="461" xr:uid="{00000000-0005-0000-0000-0000CC010000}"/>
    <cellStyle name="S13 4 5" xfId="462" xr:uid="{00000000-0005-0000-0000-0000CD010000}"/>
    <cellStyle name="S13 4 5 2" xfId="463" xr:uid="{00000000-0005-0000-0000-0000CE010000}"/>
    <cellStyle name="S13 4 6" xfId="464" xr:uid="{00000000-0005-0000-0000-0000CF010000}"/>
    <cellStyle name="S13 4 6 2" xfId="465" xr:uid="{00000000-0005-0000-0000-0000D0010000}"/>
    <cellStyle name="S13 4 7" xfId="466" xr:uid="{00000000-0005-0000-0000-0000D1010000}"/>
    <cellStyle name="S13 4 7 2" xfId="467" xr:uid="{00000000-0005-0000-0000-0000D2010000}"/>
    <cellStyle name="S13 4 8" xfId="468" xr:uid="{00000000-0005-0000-0000-0000D3010000}"/>
    <cellStyle name="S13 4 8 2" xfId="469" xr:uid="{00000000-0005-0000-0000-0000D4010000}"/>
    <cellStyle name="S13 4 9" xfId="470" xr:uid="{00000000-0005-0000-0000-0000D5010000}"/>
    <cellStyle name="S13 4 9 2" xfId="471" xr:uid="{00000000-0005-0000-0000-0000D6010000}"/>
    <cellStyle name="S13 5" xfId="472" xr:uid="{00000000-0005-0000-0000-0000D7010000}"/>
    <cellStyle name="S13 5 2" xfId="473" xr:uid="{00000000-0005-0000-0000-0000D8010000}"/>
    <cellStyle name="S13 6" xfId="474" xr:uid="{00000000-0005-0000-0000-0000D9010000}"/>
    <cellStyle name="S13 6 2" xfId="475" xr:uid="{00000000-0005-0000-0000-0000DA010000}"/>
    <cellStyle name="S13 7" xfId="476" xr:uid="{00000000-0005-0000-0000-0000DB010000}"/>
    <cellStyle name="S13 7 2" xfId="477" xr:uid="{00000000-0005-0000-0000-0000DC010000}"/>
    <cellStyle name="S13 8" xfId="478" xr:uid="{00000000-0005-0000-0000-0000DD010000}"/>
    <cellStyle name="S13 8 2" xfId="479" xr:uid="{00000000-0005-0000-0000-0000DE010000}"/>
    <cellStyle name="S13 9" xfId="480" xr:uid="{00000000-0005-0000-0000-0000DF010000}"/>
    <cellStyle name="S13 9 2" xfId="481" xr:uid="{00000000-0005-0000-0000-0000E0010000}"/>
    <cellStyle name="S14" xfId="482" xr:uid="{00000000-0005-0000-0000-0000E1010000}"/>
    <cellStyle name="S14 10" xfId="483" xr:uid="{00000000-0005-0000-0000-0000E2010000}"/>
    <cellStyle name="S14 10 2" xfId="484" xr:uid="{00000000-0005-0000-0000-0000E3010000}"/>
    <cellStyle name="S14 11" xfId="485" xr:uid="{00000000-0005-0000-0000-0000E4010000}"/>
    <cellStyle name="S14 11 2" xfId="486" xr:uid="{00000000-0005-0000-0000-0000E5010000}"/>
    <cellStyle name="S14 12" xfId="487" xr:uid="{00000000-0005-0000-0000-0000E6010000}"/>
    <cellStyle name="S14 12 2" xfId="488" xr:uid="{00000000-0005-0000-0000-0000E7010000}"/>
    <cellStyle name="S14 13" xfId="489" xr:uid="{00000000-0005-0000-0000-0000E8010000}"/>
    <cellStyle name="S14 13 2" xfId="490" xr:uid="{00000000-0005-0000-0000-0000E9010000}"/>
    <cellStyle name="S14 14" xfId="491" xr:uid="{00000000-0005-0000-0000-0000EA010000}"/>
    <cellStyle name="S14 14 2" xfId="492" xr:uid="{00000000-0005-0000-0000-0000EB010000}"/>
    <cellStyle name="S14 15" xfId="493" xr:uid="{00000000-0005-0000-0000-0000EC010000}"/>
    <cellStyle name="S14 15 2" xfId="494" xr:uid="{00000000-0005-0000-0000-0000ED010000}"/>
    <cellStyle name="S14 16" xfId="495" xr:uid="{00000000-0005-0000-0000-0000EE010000}"/>
    <cellStyle name="S14 16 2" xfId="496" xr:uid="{00000000-0005-0000-0000-0000EF010000}"/>
    <cellStyle name="S14 17" xfId="497" xr:uid="{00000000-0005-0000-0000-0000F0010000}"/>
    <cellStyle name="S14 17 2" xfId="498" xr:uid="{00000000-0005-0000-0000-0000F1010000}"/>
    <cellStyle name="S14 18" xfId="499" xr:uid="{00000000-0005-0000-0000-0000F2010000}"/>
    <cellStyle name="S14 18 2" xfId="500" xr:uid="{00000000-0005-0000-0000-0000F3010000}"/>
    <cellStyle name="S14 19" xfId="501" xr:uid="{00000000-0005-0000-0000-0000F4010000}"/>
    <cellStyle name="S14 19 2" xfId="502" xr:uid="{00000000-0005-0000-0000-0000F5010000}"/>
    <cellStyle name="S14 2" xfId="503" xr:uid="{00000000-0005-0000-0000-0000F6010000}"/>
    <cellStyle name="S14 2 10" xfId="504" xr:uid="{00000000-0005-0000-0000-0000F7010000}"/>
    <cellStyle name="S14 2 10 2" xfId="505" xr:uid="{00000000-0005-0000-0000-0000F8010000}"/>
    <cellStyle name="S14 2 11" xfId="506" xr:uid="{00000000-0005-0000-0000-0000F9010000}"/>
    <cellStyle name="S14 2 11 2" xfId="507" xr:uid="{00000000-0005-0000-0000-0000FA010000}"/>
    <cellStyle name="S14 2 12" xfId="508" xr:uid="{00000000-0005-0000-0000-0000FB010000}"/>
    <cellStyle name="S14 2 12 2" xfId="509" xr:uid="{00000000-0005-0000-0000-0000FC010000}"/>
    <cellStyle name="S14 2 13" xfId="510" xr:uid="{00000000-0005-0000-0000-0000FD010000}"/>
    <cellStyle name="S14 2 13 2" xfId="511" xr:uid="{00000000-0005-0000-0000-0000FE010000}"/>
    <cellStyle name="S14 2 14" xfId="512" xr:uid="{00000000-0005-0000-0000-0000FF010000}"/>
    <cellStyle name="S14 2 14 2" xfId="513" xr:uid="{00000000-0005-0000-0000-000000020000}"/>
    <cellStyle name="S14 2 15" xfId="514" xr:uid="{00000000-0005-0000-0000-000001020000}"/>
    <cellStyle name="S14 2 15 2" xfId="515" xr:uid="{00000000-0005-0000-0000-000002020000}"/>
    <cellStyle name="S14 2 16" xfId="516" xr:uid="{00000000-0005-0000-0000-000003020000}"/>
    <cellStyle name="S14 2 16 2" xfId="517" xr:uid="{00000000-0005-0000-0000-000004020000}"/>
    <cellStyle name="S14 2 17" xfId="518" xr:uid="{00000000-0005-0000-0000-000005020000}"/>
    <cellStyle name="S14 2 17 2" xfId="519" xr:uid="{00000000-0005-0000-0000-000006020000}"/>
    <cellStyle name="S14 2 18" xfId="520" xr:uid="{00000000-0005-0000-0000-000007020000}"/>
    <cellStyle name="S14 2 18 2" xfId="521" xr:uid="{00000000-0005-0000-0000-000008020000}"/>
    <cellStyle name="S14 2 19" xfId="522" xr:uid="{00000000-0005-0000-0000-000009020000}"/>
    <cellStyle name="S14 2 2" xfId="523" xr:uid="{00000000-0005-0000-0000-00000A020000}"/>
    <cellStyle name="S14 2 2 2" xfId="524" xr:uid="{00000000-0005-0000-0000-00000B020000}"/>
    <cellStyle name="S14 2 3" xfId="525" xr:uid="{00000000-0005-0000-0000-00000C020000}"/>
    <cellStyle name="S14 2 3 2" xfId="526" xr:uid="{00000000-0005-0000-0000-00000D020000}"/>
    <cellStyle name="S14 2 4" xfId="527" xr:uid="{00000000-0005-0000-0000-00000E020000}"/>
    <cellStyle name="S14 2 4 2" xfId="528" xr:uid="{00000000-0005-0000-0000-00000F020000}"/>
    <cellStyle name="S14 2 5" xfId="529" xr:uid="{00000000-0005-0000-0000-000010020000}"/>
    <cellStyle name="S14 2 5 2" xfId="530" xr:uid="{00000000-0005-0000-0000-000011020000}"/>
    <cellStyle name="S14 2 6" xfId="531" xr:uid="{00000000-0005-0000-0000-000012020000}"/>
    <cellStyle name="S14 2 6 2" xfId="532" xr:uid="{00000000-0005-0000-0000-000013020000}"/>
    <cellStyle name="S14 2 7" xfId="533" xr:uid="{00000000-0005-0000-0000-000014020000}"/>
    <cellStyle name="S14 2 7 2" xfId="534" xr:uid="{00000000-0005-0000-0000-000015020000}"/>
    <cellStyle name="S14 2 8" xfId="535" xr:uid="{00000000-0005-0000-0000-000016020000}"/>
    <cellStyle name="S14 2 8 2" xfId="536" xr:uid="{00000000-0005-0000-0000-000017020000}"/>
    <cellStyle name="S14 2 9" xfId="537" xr:uid="{00000000-0005-0000-0000-000018020000}"/>
    <cellStyle name="S14 2 9 2" xfId="538" xr:uid="{00000000-0005-0000-0000-000019020000}"/>
    <cellStyle name="S14 20" xfId="539" xr:uid="{00000000-0005-0000-0000-00001A020000}"/>
    <cellStyle name="S14 3" xfId="540" xr:uid="{00000000-0005-0000-0000-00001B020000}"/>
    <cellStyle name="S14 3 10" xfId="541" xr:uid="{00000000-0005-0000-0000-00001C020000}"/>
    <cellStyle name="S14 3 10 2" xfId="542" xr:uid="{00000000-0005-0000-0000-00001D020000}"/>
    <cellStyle name="S14 3 11" xfId="543" xr:uid="{00000000-0005-0000-0000-00001E020000}"/>
    <cellStyle name="S14 3 11 2" xfId="544" xr:uid="{00000000-0005-0000-0000-00001F020000}"/>
    <cellStyle name="S14 3 12" xfId="545" xr:uid="{00000000-0005-0000-0000-000020020000}"/>
    <cellStyle name="S14 3 12 2" xfId="546" xr:uid="{00000000-0005-0000-0000-000021020000}"/>
    <cellStyle name="S14 3 13" xfId="547" xr:uid="{00000000-0005-0000-0000-000022020000}"/>
    <cellStyle name="S14 3 13 2" xfId="548" xr:uid="{00000000-0005-0000-0000-000023020000}"/>
    <cellStyle name="S14 3 14" xfId="549" xr:uid="{00000000-0005-0000-0000-000024020000}"/>
    <cellStyle name="S14 3 14 2" xfId="550" xr:uid="{00000000-0005-0000-0000-000025020000}"/>
    <cellStyle name="S14 3 15" xfId="551" xr:uid="{00000000-0005-0000-0000-000026020000}"/>
    <cellStyle name="S14 3 15 2" xfId="552" xr:uid="{00000000-0005-0000-0000-000027020000}"/>
    <cellStyle name="S14 3 16" xfId="553" xr:uid="{00000000-0005-0000-0000-000028020000}"/>
    <cellStyle name="S14 3 16 2" xfId="554" xr:uid="{00000000-0005-0000-0000-000029020000}"/>
    <cellStyle name="S14 3 17" xfId="555" xr:uid="{00000000-0005-0000-0000-00002A020000}"/>
    <cellStyle name="S14 3 17 2" xfId="556" xr:uid="{00000000-0005-0000-0000-00002B020000}"/>
    <cellStyle name="S14 3 18" xfId="557" xr:uid="{00000000-0005-0000-0000-00002C020000}"/>
    <cellStyle name="S14 3 18 2" xfId="558" xr:uid="{00000000-0005-0000-0000-00002D020000}"/>
    <cellStyle name="S14 3 19" xfId="559" xr:uid="{00000000-0005-0000-0000-00002E020000}"/>
    <cellStyle name="S14 3 2" xfId="560" xr:uid="{00000000-0005-0000-0000-00002F020000}"/>
    <cellStyle name="S14 3 2 2" xfId="561" xr:uid="{00000000-0005-0000-0000-000030020000}"/>
    <cellStyle name="S14 3 3" xfId="562" xr:uid="{00000000-0005-0000-0000-000031020000}"/>
    <cellStyle name="S14 3 3 2" xfId="563" xr:uid="{00000000-0005-0000-0000-000032020000}"/>
    <cellStyle name="S14 3 4" xfId="564" xr:uid="{00000000-0005-0000-0000-000033020000}"/>
    <cellStyle name="S14 3 4 2" xfId="565" xr:uid="{00000000-0005-0000-0000-000034020000}"/>
    <cellStyle name="S14 3 5" xfId="566" xr:uid="{00000000-0005-0000-0000-000035020000}"/>
    <cellStyle name="S14 3 5 2" xfId="567" xr:uid="{00000000-0005-0000-0000-000036020000}"/>
    <cellStyle name="S14 3 6" xfId="568" xr:uid="{00000000-0005-0000-0000-000037020000}"/>
    <cellStyle name="S14 3 6 2" xfId="569" xr:uid="{00000000-0005-0000-0000-000038020000}"/>
    <cellStyle name="S14 3 7" xfId="570" xr:uid="{00000000-0005-0000-0000-000039020000}"/>
    <cellStyle name="S14 3 7 2" xfId="571" xr:uid="{00000000-0005-0000-0000-00003A020000}"/>
    <cellStyle name="S14 3 8" xfId="572" xr:uid="{00000000-0005-0000-0000-00003B020000}"/>
    <cellStyle name="S14 3 8 2" xfId="573" xr:uid="{00000000-0005-0000-0000-00003C020000}"/>
    <cellStyle name="S14 3 9" xfId="574" xr:uid="{00000000-0005-0000-0000-00003D020000}"/>
    <cellStyle name="S14 3 9 2" xfId="575" xr:uid="{00000000-0005-0000-0000-00003E020000}"/>
    <cellStyle name="S14 4" xfId="576" xr:uid="{00000000-0005-0000-0000-00003F020000}"/>
    <cellStyle name="S14 4 10" xfId="577" xr:uid="{00000000-0005-0000-0000-000040020000}"/>
    <cellStyle name="S14 4 10 2" xfId="578" xr:uid="{00000000-0005-0000-0000-000041020000}"/>
    <cellStyle name="S14 4 11" xfId="579" xr:uid="{00000000-0005-0000-0000-000042020000}"/>
    <cellStyle name="S14 4 11 2" xfId="580" xr:uid="{00000000-0005-0000-0000-000043020000}"/>
    <cellStyle name="S14 4 12" xfId="581" xr:uid="{00000000-0005-0000-0000-000044020000}"/>
    <cellStyle name="S14 4 12 2" xfId="582" xr:uid="{00000000-0005-0000-0000-000045020000}"/>
    <cellStyle name="S14 4 13" xfId="583" xr:uid="{00000000-0005-0000-0000-000046020000}"/>
    <cellStyle name="S14 4 13 2" xfId="584" xr:uid="{00000000-0005-0000-0000-000047020000}"/>
    <cellStyle name="S14 4 14" xfId="585" xr:uid="{00000000-0005-0000-0000-000048020000}"/>
    <cellStyle name="S14 4 14 2" xfId="586" xr:uid="{00000000-0005-0000-0000-000049020000}"/>
    <cellStyle name="S14 4 15" xfId="587" xr:uid="{00000000-0005-0000-0000-00004A020000}"/>
    <cellStyle name="S14 4 15 2" xfId="588" xr:uid="{00000000-0005-0000-0000-00004B020000}"/>
    <cellStyle name="S14 4 16" xfId="589" xr:uid="{00000000-0005-0000-0000-00004C020000}"/>
    <cellStyle name="S14 4 16 2" xfId="590" xr:uid="{00000000-0005-0000-0000-00004D020000}"/>
    <cellStyle name="S14 4 17" xfId="591" xr:uid="{00000000-0005-0000-0000-00004E020000}"/>
    <cellStyle name="S14 4 17 2" xfId="592" xr:uid="{00000000-0005-0000-0000-00004F020000}"/>
    <cellStyle name="S14 4 18" xfId="593" xr:uid="{00000000-0005-0000-0000-000050020000}"/>
    <cellStyle name="S14 4 18 2" xfId="594" xr:uid="{00000000-0005-0000-0000-000051020000}"/>
    <cellStyle name="S14 4 19" xfId="595" xr:uid="{00000000-0005-0000-0000-000052020000}"/>
    <cellStyle name="S14 4 2" xfId="596" xr:uid="{00000000-0005-0000-0000-000053020000}"/>
    <cellStyle name="S14 4 2 2" xfId="597" xr:uid="{00000000-0005-0000-0000-000054020000}"/>
    <cellStyle name="S14 4 3" xfId="598" xr:uid="{00000000-0005-0000-0000-000055020000}"/>
    <cellStyle name="S14 4 3 2" xfId="599" xr:uid="{00000000-0005-0000-0000-000056020000}"/>
    <cellStyle name="S14 4 4" xfId="600" xr:uid="{00000000-0005-0000-0000-000057020000}"/>
    <cellStyle name="S14 4 4 2" xfId="601" xr:uid="{00000000-0005-0000-0000-000058020000}"/>
    <cellStyle name="S14 4 5" xfId="602" xr:uid="{00000000-0005-0000-0000-000059020000}"/>
    <cellStyle name="S14 4 5 2" xfId="603" xr:uid="{00000000-0005-0000-0000-00005A020000}"/>
    <cellStyle name="S14 4 6" xfId="604" xr:uid="{00000000-0005-0000-0000-00005B020000}"/>
    <cellStyle name="S14 4 6 2" xfId="605" xr:uid="{00000000-0005-0000-0000-00005C020000}"/>
    <cellStyle name="S14 4 7" xfId="606" xr:uid="{00000000-0005-0000-0000-00005D020000}"/>
    <cellStyle name="S14 4 7 2" xfId="607" xr:uid="{00000000-0005-0000-0000-00005E020000}"/>
    <cellStyle name="S14 4 8" xfId="608" xr:uid="{00000000-0005-0000-0000-00005F020000}"/>
    <cellStyle name="S14 4 8 2" xfId="609" xr:uid="{00000000-0005-0000-0000-000060020000}"/>
    <cellStyle name="S14 4 9" xfId="610" xr:uid="{00000000-0005-0000-0000-000061020000}"/>
    <cellStyle name="S14 4 9 2" xfId="611" xr:uid="{00000000-0005-0000-0000-000062020000}"/>
    <cellStyle name="S14 5" xfId="612" xr:uid="{00000000-0005-0000-0000-000063020000}"/>
    <cellStyle name="S14 5 2" xfId="613" xr:uid="{00000000-0005-0000-0000-000064020000}"/>
    <cellStyle name="S14 6" xfId="614" xr:uid="{00000000-0005-0000-0000-000065020000}"/>
    <cellStyle name="S14 6 2" xfId="615" xr:uid="{00000000-0005-0000-0000-000066020000}"/>
    <cellStyle name="S14 7" xfId="616" xr:uid="{00000000-0005-0000-0000-000067020000}"/>
    <cellStyle name="S14 7 2" xfId="617" xr:uid="{00000000-0005-0000-0000-000068020000}"/>
    <cellStyle name="S14 8" xfId="618" xr:uid="{00000000-0005-0000-0000-000069020000}"/>
    <cellStyle name="S14 8 2" xfId="619" xr:uid="{00000000-0005-0000-0000-00006A020000}"/>
    <cellStyle name="S14 9" xfId="620" xr:uid="{00000000-0005-0000-0000-00006B020000}"/>
    <cellStyle name="S14 9 2" xfId="621" xr:uid="{00000000-0005-0000-0000-00006C020000}"/>
    <cellStyle name="S15" xfId="622" xr:uid="{00000000-0005-0000-0000-00006D020000}"/>
    <cellStyle name="S15 10" xfId="623" xr:uid="{00000000-0005-0000-0000-00006E020000}"/>
    <cellStyle name="S15 10 2" xfId="624" xr:uid="{00000000-0005-0000-0000-00006F020000}"/>
    <cellStyle name="S15 11" xfId="625" xr:uid="{00000000-0005-0000-0000-000070020000}"/>
    <cellStyle name="S15 11 2" xfId="626" xr:uid="{00000000-0005-0000-0000-000071020000}"/>
    <cellStyle name="S15 12" xfId="627" xr:uid="{00000000-0005-0000-0000-000072020000}"/>
    <cellStyle name="S15 12 2" xfId="628" xr:uid="{00000000-0005-0000-0000-000073020000}"/>
    <cellStyle name="S15 13" xfId="629" xr:uid="{00000000-0005-0000-0000-000074020000}"/>
    <cellStyle name="S15 13 2" xfId="630" xr:uid="{00000000-0005-0000-0000-000075020000}"/>
    <cellStyle name="S15 14" xfId="631" xr:uid="{00000000-0005-0000-0000-000076020000}"/>
    <cellStyle name="S15 14 2" xfId="632" xr:uid="{00000000-0005-0000-0000-000077020000}"/>
    <cellStyle name="S15 15" xfId="633" xr:uid="{00000000-0005-0000-0000-000078020000}"/>
    <cellStyle name="S15 15 2" xfId="634" xr:uid="{00000000-0005-0000-0000-000079020000}"/>
    <cellStyle name="S15 16" xfId="635" xr:uid="{00000000-0005-0000-0000-00007A020000}"/>
    <cellStyle name="S15 16 2" xfId="636" xr:uid="{00000000-0005-0000-0000-00007B020000}"/>
    <cellStyle name="S15 17" xfId="637" xr:uid="{00000000-0005-0000-0000-00007C020000}"/>
    <cellStyle name="S15 17 2" xfId="638" xr:uid="{00000000-0005-0000-0000-00007D020000}"/>
    <cellStyle name="S15 18" xfId="639" xr:uid="{00000000-0005-0000-0000-00007E020000}"/>
    <cellStyle name="S15 18 2" xfId="640" xr:uid="{00000000-0005-0000-0000-00007F020000}"/>
    <cellStyle name="S15 19" xfId="641" xr:uid="{00000000-0005-0000-0000-000080020000}"/>
    <cellStyle name="S15 19 2" xfId="642" xr:uid="{00000000-0005-0000-0000-000081020000}"/>
    <cellStyle name="S15 2" xfId="643" xr:uid="{00000000-0005-0000-0000-000082020000}"/>
    <cellStyle name="S15 2 10" xfId="644" xr:uid="{00000000-0005-0000-0000-000083020000}"/>
    <cellStyle name="S15 2 10 2" xfId="645" xr:uid="{00000000-0005-0000-0000-000084020000}"/>
    <cellStyle name="S15 2 11" xfId="646" xr:uid="{00000000-0005-0000-0000-000085020000}"/>
    <cellStyle name="S15 2 11 2" xfId="647" xr:uid="{00000000-0005-0000-0000-000086020000}"/>
    <cellStyle name="S15 2 12" xfId="648" xr:uid="{00000000-0005-0000-0000-000087020000}"/>
    <cellStyle name="S15 2 12 2" xfId="649" xr:uid="{00000000-0005-0000-0000-000088020000}"/>
    <cellStyle name="S15 2 13" xfId="650" xr:uid="{00000000-0005-0000-0000-000089020000}"/>
    <cellStyle name="S15 2 13 2" xfId="651" xr:uid="{00000000-0005-0000-0000-00008A020000}"/>
    <cellStyle name="S15 2 14" xfId="652" xr:uid="{00000000-0005-0000-0000-00008B020000}"/>
    <cellStyle name="S15 2 14 2" xfId="653" xr:uid="{00000000-0005-0000-0000-00008C020000}"/>
    <cellStyle name="S15 2 15" xfId="654" xr:uid="{00000000-0005-0000-0000-00008D020000}"/>
    <cellStyle name="S15 2 15 2" xfId="655" xr:uid="{00000000-0005-0000-0000-00008E020000}"/>
    <cellStyle name="S15 2 16" xfId="656" xr:uid="{00000000-0005-0000-0000-00008F020000}"/>
    <cellStyle name="S15 2 16 2" xfId="657" xr:uid="{00000000-0005-0000-0000-000090020000}"/>
    <cellStyle name="S15 2 17" xfId="658" xr:uid="{00000000-0005-0000-0000-000091020000}"/>
    <cellStyle name="S15 2 17 2" xfId="659" xr:uid="{00000000-0005-0000-0000-000092020000}"/>
    <cellStyle name="S15 2 18" xfId="660" xr:uid="{00000000-0005-0000-0000-000093020000}"/>
    <cellStyle name="S15 2 18 2" xfId="661" xr:uid="{00000000-0005-0000-0000-000094020000}"/>
    <cellStyle name="S15 2 19" xfId="662" xr:uid="{00000000-0005-0000-0000-000095020000}"/>
    <cellStyle name="S15 2 2" xfId="663" xr:uid="{00000000-0005-0000-0000-000096020000}"/>
    <cellStyle name="S15 2 2 2" xfId="664" xr:uid="{00000000-0005-0000-0000-000097020000}"/>
    <cellStyle name="S15 2 3" xfId="665" xr:uid="{00000000-0005-0000-0000-000098020000}"/>
    <cellStyle name="S15 2 3 2" xfId="666" xr:uid="{00000000-0005-0000-0000-000099020000}"/>
    <cellStyle name="S15 2 4" xfId="667" xr:uid="{00000000-0005-0000-0000-00009A020000}"/>
    <cellStyle name="S15 2 4 2" xfId="668" xr:uid="{00000000-0005-0000-0000-00009B020000}"/>
    <cellStyle name="S15 2 5" xfId="669" xr:uid="{00000000-0005-0000-0000-00009C020000}"/>
    <cellStyle name="S15 2 5 2" xfId="670" xr:uid="{00000000-0005-0000-0000-00009D020000}"/>
    <cellStyle name="S15 2 6" xfId="671" xr:uid="{00000000-0005-0000-0000-00009E020000}"/>
    <cellStyle name="S15 2 6 2" xfId="672" xr:uid="{00000000-0005-0000-0000-00009F020000}"/>
    <cellStyle name="S15 2 7" xfId="673" xr:uid="{00000000-0005-0000-0000-0000A0020000}"/>
    <cellStyle name="S15 2 7 2" xfId="674" xr:uid="{00000000-0005-0000-0000-0000A1020000}"/>
    <cellStyle name="S15 2 8" xfId="675" xr:uid="{00000000-0005-0000-0000-0000A2020000}"/>
    <cellStyle name="S15 2 8 2" xfId="676" xr:uid="{00000000-0005-0000-0000-0000A3020000}"/>
    <cellStyle name="S15 2 9" xfId="677" xr:uid="{00000000-0005-0000-0000-0000A4020000}"/>
    <cellStyle name="S15 2 9 2" xfId="678" xr:uid="{00000000-0005-0000-0000-0000A5020000}"/>
    <cellStyle name="S15 20" xfId="679" xr:uid="{00000000-0005-0000-0000-0000A6020000}"/>
    <cellStyle name="S15 3" xfId="680" xr:uid="{00000000-0005-0000-0000-0000A7020000}"/>
    <cellStyle name="S15 3 10" xfId="681" xr:uid="{00000000-0005-0000-0000-0000A8020000}"/>
    <cellStyle name="S15 3 10 2" xfId="682" xr:uid="{00000000-0005-0000-0000-0000A9020000}"/>
    <cellStyle name="S15 3 11" xfId="683" xr:uid="{00000000-0005-0000-0000-0000AA020000}"/>
    <cellStyle name="S15 3 11 2" xfId="684" xr:uid="{00000000-0005-0000-0000-0000AB020000}"/>
    <cellStyle name="S15 3 12" xfId="685" xr:uid="{00000000-0005-0000-0000-0000AC020000}"/>
    <cellStyle name="S15 3 12 2" xfId="686" xr:uid="{00000000-0005-0000-0000-0000AD020000}"/>
    <cellStyle name="S15 3 13" xfId="687" xr:uid="{00000000-0005-0000-0000-0000AE020000}"/>
    <cellStyle name="S15 3 13 2" xfId="688" xr:uid="{00000000-0005-0000-0000-0000AF020000}"/>
    <cellStyle name="S15 3 14" xfId="689" xr:uid="{00000000-0005-0000-0000-0000B0020000}"/>
    <cellStyle name="S15 3 14 2" xfId="690" xr:uid="{00000000-0005-0000-0000-0000B1020000}"/>
    <cellStyle name="S15 3 15" xfId="691" xr:uid="{00000000-0005-0000-0000-0000B2020000}"/>
    <cellStyle name="S15 3 15 2" xfId="692" xr:uid="{00000000-0005-0000-0000-0000B3020000}"/>
    <cellStyle name="S15 3 16" xfId="693" xr:uid="{00000000-0005-0000-0000-0000B4020000}"/>
    <cellStyle name="S15 3 16 2" xfId="694" xr:uid="{00000000-0005-0000-0000-0000B5020000}"/>
    <cellStyle name="S15 3 17" xfId="695" xr:uid="{00000000-0005-0000-0000-0000B6020000}"/>
    <cellStyle name="S15 3 17 2" xfId="696" xr:uid="{00000000-0005-0000-0000-0000B7020000}"/>
    <cellStyle name="S15 3 18" xfId="697" xr:uid="{00000000-0005-0000-0000-0000B8020000}"/>
    <cellStyle name="S15 3 18 2" xfId="698" xr:uid="{00000000-0005-0000-0000-0000B9020000}"/>
    <cellStyle name="S15 3 19" xfId="699" xr:uid="{00000000-0005-0000-0000-0000BA020000}"/>
    <cellStyle name="S15 3 2" xfId="700" xr:uid="{00000000-0005-0000-0000-0000BB020000}"/>
    <cellStyle name="S15 3 2 2" xfId="701" xr:uid="{00000000-0005-0000-0000-0000BC020000}"/>
    <cellStyle name="S15 3 3" xfId="702" xr:uid="{00000000-0005-0000-0000-0000BD020000}"/>
    <cellStyle name="S15 3 3 2" xfId="703" xr:uid="{00000000-0005-0000-0000-0000BE020000}"/>
    <cellStyle name="S15 3 4" xfId="704" xr:uid="{00000000-0005-0000-0000-0000BF020000}"/>
    <cellStyle name="S15 3 4 2" xfId="705" xr:uid="{00000000-0005-0000-0000-0000C0020000}"/>
    <cellStyle name="S15 3 5" xfId="706" xr:uid="{00000000-0005-0000-0000-0000C1020000}"/>
    <cellStyle name="S15 3 5 2" xfId="707" xr:uid="{00000000-0005-0000-0000-0000C2020000}"/>
    <cellStyle name="S15 3 6" xfId="708" xr:uid="{00000000-0005-0000-0000-0000C3020000}"/>
    <cellStyle name="S15 3 6 2" xfId="709" xr:uid="{00000000-0005-0000-0000-0000C4020000}"/>
    <cellStyle name="S15 3 7" xfId="710" xr:uid="{00000000-0005-0000-0000-0000C5020000}"/>
    <cellStyle name="S15 3 7 2" xfId="711" xr:uid="{00000000-0005-0000-0000-0000C6020000}"/>
    <cellStyle name="S15 3 8" xfId="712" xr:uid="{00000000-0005-0000-0000-0000C7020000}"/>
    <cellStyle name="S15 3 8 2" xfId="713" xr:uid="{00000000-0005-0000-0000-0000C8020000}"/>
    <cellStyle name="S15 3 9" xfId="714" xr:uid="{00000000-0005-0000-0000-0000C9020000}"/>
    <cellStyle name="S15 3 9 2" xfId="715" xr:uid="{00000000-0005-0000-0000-0000CA020000}"/>
    <cellStyle name="S15 4" xfId="716" xr:uid="{00000000-0005-0000-0000-0000CB020000}"/>
    <cellStyle name="S15 4 10" xfId="717" xr:uid="{00000000-0005-0000-0000-0000CC020000}"/>
    <cellStyle name="S15 4 10 2" xfId="718" xr:uid="{00000000-0005-0000-0000-0000CD020000}"/>
    <cellStyle name="S15 4 11" xfId="719" xr:uid="{00000000-0005-0000-0000-0000CE020000}"/>
    <cellStyle name="S15 4 11 2" xfId="720" xr:uid="{00000000-0005-0000-0000-0000CF020000}"/>
    <cellStyle name="S15 4 12" xfId="721" xr:uid="{00000000-0005-0000-0000-0000D0020000}"/>
    <cellStyle name="S15 4 12 2" xfId="722" xr:uid="{00000000-0005-0000-0000-0000D1020000}"/>
    <cellStyle name="S15 4 13" xfId="723" xr:uid="{00000000-0005-0000-0000-0000D2020000}"/>
    <cellStyle name="S15 4 13 2" xfId="724" xr:uid="{00000000-0005-0000-0000-0000D3020000}"/>
    <cellStyle name="S15 4 14" xfId="725" xr:uid="{00000000-0005-0000-0000-0000D4020000}"/>
    <cellStyle name="S15 4 14 2" xfId="726" xr:uid="{00000000-0005-0000-0000-0000D5020000}"/>
    <cellStyle name="S15 4 15" xfId="727" xr:uid="{00000000-0005-0000-0000-0000D6020000}"/>
    <cellStyle name="S15 4 15 2" xfId="728" xr:uid="{00000000-0005-0000-0000-0000D7020000}"/>
    <cellStyle name="S15 4 16" xfId="729" xr:uid="{00000000-0005-0000-0000-0000D8020000}"/>
    <cellStyle name="S15 4 16 2" xfId="730" xr:uid="{00000000-0005-0000-0000-0000D9020000}"/>
    <cellStyle name="S15 4 17" xfId="731" xr:uid="{00000000-0005-0000-0000-0000DA020000}"/>
    <cellStyle name="S15 4 17 2" xfId="732" xr:uid="{00000000-0005-0000-0000-0000DB020000}"/>
    <cellStyle name="S15 4 18" xfId="733" xr:uid="{00000000-0005-0000-0000-0000DC020000}"/>
    <cellStyle name="S15 4 18 2" xfId="734" xr:uid="{00000000-0005-0000-0000-0000DD020000}"/>
    <cellStyle name="S15 4 19" xfId="735" xr:uid="{00000000-0005-0000-0000-0000DE020000}"/>
    <cellStyle name="S15 4 2" xfId="736" xr:uid="{00000000-0005-0000-0000-0000DF020000}"/>
    <cellStyle name="S15 4 2 2" xfId="737" xr:uid="{00000000-0005-0000-0000-0000E0020000}"/>
    <cellStyle name="S15 4 3" xfId="738" xr:uid="{00000000-0005-0000-0000-0000E1020000}"/>
    <cellStyle name="S15 4 3 2" xfId="739" xr:uid="{00000000-0005-0000-0000-0000E2020000}"/>
    <cellStyle name="S15 4 4" xfId="740" xr:uid="{00000000-0005-0000-0000-0000E3020000}"/>
    <cellStyle name="S15 4 4 2" xfId="741" xr:uid="{00000000-0005-0000-0000-0000E4020000}"/>
    <cellStyle name="S15 4 5" xfId="742" xr:uid="{00000000-0005-0000-0000-0000E5020000}"/>
    <cellStyle name="S15 4 5 2" xfId="743" xr:uid="{00000000-0005-0000-0000-0000E6020000}"/>
    <cellStyle name="S15 4 6" xfId="744" xr:uid="{00000000-0005-0000-0000-0000E7020000}"/>
    <cellStyle name="S15 4 6 2" xfId="745" xr:uid="{00000000-0005-0000-0000-0000E8020000}"/>
    <cellStyle name="S15 4 7" xfId="746" xr:uid="{00000000-0005-0000-0000-0000E9020000}"/>
    <cellStyle name="S15 4 7 2" xfId="747" xr:uid="{00000000-0005-0000-0000-0000EA020000}"/>
    <cellStyle name="S15 4 8" xfId="748" xr:uid="{00000000-0005-0000-0000-0000EB020000}"/>
    <cellStyle name="S15 4 8 2" xfId="749" xr:uid="{00000000-0005-0000-0000-0000EC020000}"/>
    <cellStyle name="S15 4 9" xfId="750" xr:uid="{00000000-0005-0000-0000-0000ED020000}"/>
    <cellStyle name="S15 4 9 2" xfId="751" xr:uid="{00000000-0005-0000-0000-0000EE020000}"/>
    <cellStyle name="S15 5" xfId="752" xr:uid="{00000000-0005-0000-0000-0000EF020000}"/>
    <cellStyle name="S15 5 2" xfId="753" xr:uid="{00000000-0005-0000-0000-0000F0020000}"/>
    <cellStyle name="S15 6" xfId="754" xr:uid="{00000000-0005-0000-0000-0000F1020000}"/>
    <cellStyle name="S15 6 2" xfId="755" xr:uid="{00000000-0005-0000-0000-0000F2020000}"/>
    <cellStyle name="S15 7" xfId="756" xr:uid="{00000000-0005-0000-0000-0000F3020000}"/>
    <cellStyle name="S15 7 2" xfId="757" xr:uid="{00000000-0005-0000-0000-0000F4020000}"/>
    <cellStyle name="S15 8" xfId="758" xr:uid="{00000000-0005-0000-0000-0000F5020000}"/>
    <cellStyle name="S15 8 2" xfId="759" xr:uid="{00000000-0005-0000-0000-0000F6020000}"/>
    <cellStyle name="S15 9" xfId="760" xr:uid="{00000000-0005-0000-0000-0000F7020000}"/>
    <cellStyle name="S15 9 2" xfId="761" xr:uid="{00000000-0005-0000-0000-0000F8020000}"/>
    <cellStyle name="SECTION" xfId="762" xr:uid="{00000000-0005-0000-0000-0000F9020000}"/>
    <cellStyle name="SUBSECTION" xfId="763" xr:uid="{00000000-0005-0000-0000-0000FA020000}"/>
    <cellStyle name="Tab" xfId="764" xr:uid="{00000000-0005-0000-0000-0000FB020000}"/>
    <cellStyle name="Tab 2" xfId="765" xr:uid="{00000000-0005-0000-0000-0000FC020000}"/>
    <cellStyle name="Title" xfId="766" xr:uid="{00000000-0005-0000-0000-0000FD020000}"/>
    <cellStyle name="Total" xfId="767" xr:uid="{00000000-0005-0000-0000-0000FE020000}"/>
    <cellStyle name="Total 10" xfId="768" xr:uid="{00000000-0005-0000-0000-0000FF020000}"/>
    <cellStyle name="Total 11" xfId="769" xr:uid="{00000000-0005-0000-0000-000000030000}"/>
    <cellStyle name="Total 12" xfId="770" xr:uid="{00000000-0005-0000-0000-000001030000}"/>
    <cellStyle name="Total 13" xfId="771" xr:uid="{00000000-0005-0000-0000-000002030000}"/>
    <cellStyle name="Total 14" xfId="772" xr:uid="{00000000-0005-0000-0000-000003030000}"/>
    <cellStyle name="Total 15" xfId="773" xr:uid="{00000000-0005-0000-0000-000004030000}"/>
    <cellStyle name="Total 16" xfId="774" xr:uid="{00000000-0005-0000-0000-000005030000}"/>
    <cellStyle name="Total 17" xfId="775" xr:uid="{00000000-0005-0000-0000-000006030000}"/>
    <cellStyle name="Total 18" xfId="776" xr:uid="{00000000-0005-0000-0000-000007030000}"/>
    <cellStyle name="Total 2" xfId="777" xr:uid="{00000000-0005-0000-0000-000008030000}"/>
    <cellStyle name="Total 2 10" xfId="778" xr:uid="{00000000-0005-0000-0000-000009030000}"/>
    <cellStyle name="Total 2 11" xfId="779" xr:uid="{00000000-0005-0000-0000-00000A030000}"/>
    <cellStyle name="Total 2 12" xfId="780" xr:uid="{00000000-0005-0000-0000-00000B030000}"/>
    <cellStyle name="Total 2 13" xfId="781" xr:uid="{00000000-0005-0000-0000-00000C030000}"/>
    <cellStyle name="Total 2 14" xfId="782" xr:uid="{00000000-0005-0000-0000-00000D030000}"/>
    <cellStyle name="Total 2 15" xfId="783" xr:uid="{00000000-0005-0000-0000-00000E030000}"/>
    <cellStyle name="Total 2 16" xfId="784" xr:uid="{00000000-0005-0000-0000-00000F030000}"/>
    <cellStyle name="Total 2 17" xfId="785" xr:uid="{00000000-0005-0000-0000-000010030000}"/>
    <cellStyle name="Total 2 18" xfId="786" xr:uid="{00000000-0005-0000-0000-000011030000}"/>
    <cellStyle name="Total 2 2" xfId="787" xr:uid="{00000000-0005-0000-0000-000012030000}"/>
    <cellStyle name="Total 2 3" xfId="788" xr:uid="{00000000-0005-0000-0000-000013030000}"/>
    <cellStyle name="Total 2 4" xfId="789" xr:uid="{00000000-0005-0000-0000-000014030000}"/>
    <cellStyle name="Total 2 5" xfId="790" xr:uid="{00000000-0005-0000-0000-000015030000}"/>
    <cellStyle name="Total 2 6" xfId="791" xr:uid="{00000000-0005-0000-0000-000016030000}"/>
    <cellStyle name="Total 2 7" xfId="792" xr:uid="{00000000-0005-0000-0000-000017030000}"/>
    <cellStyle name="Total 2 8" xfId="793" xr:uid="{00000000-0005-0000-0000-000018030000}"/>
    <cellStyle name="Total 2 9" xfId="794" xr:uid="{00000000-0005-0000-0000-000019030000}"/>
    <cellStyle name="Total 3" xfId="795" xr:uid="{00000000-0005-0000-0000-00001A030000}"/>
    <cellStyle name="Total 4" xfId="796" xr:uid="{00000000-0005-0000-0000-00001B030000}"/>
    <cellStyle name="Total 5" xfId="797" xr:uid="{00000000-0005-0000-0000-00001C030000}"/>
    <cellStyle name="Total 6" xfId="798" xr:uid="{00000000-0005-0000-0000-00001D030000}"/>
    <cellStyle name="Total 7" xfId="799" xr:uid="{00000000-0005-0000-0000-00001E030000}"/>
    <cellStyle name="Total 8" xfId="800" xr:uid="{00000000-0005-0000-0000-00001F030000}"/>
    <cellStyle name="Total 9" xfId="801" xr:uid="{00000000-0005-0000-0000-000020030000}"/>
    <cellStyle name="Warning Text" xfId="802" xr:uid="{00000000-0005-0000-0000-000021030000}"/>
    <cellStyle name="Акт" xfId="803" xr:uid="{00000000-0005-0000-0000-000022030000}"/>
    <cellStyle name="Акт 10" xfId="804" xr:uid="{00000000-0005-0000-0000-000023030000}"/>
    <cellStyle name="Акт 10 2" xfId="805" xr:uid="{00000000-0005-0000-0000-000024030000}"/>
    <cellStyle name="Акт 11" xfId="806" xr:uid="{00000000-0005-0000-0000-000025030000}"/>
    <cellStyle name="Акт 11 2" xfId="807" xr:uid="{00000000-0005-0000-0000-000026030000}"/>
    <cellStyle name="Акт 12" xfId="808" xr:uid="{00000000-0005-0000-0000-000027030000}"/>
    <cellStyle name="Акт 12 2" xfId="809" xr:uid="{00000000-0005-0000-0000-000028030000}"/>
    <cellStyle name="Акт 13" xfId="810" xr:uid="{00000000-0005-0000-0000-000029030000}"/>
    <cellStyle name="Акт 13 2" xfId="811" xr:uid="{00000000-0005-0000-0000-00002A030000}"/>
    <cellStyle name="Акт 14" xfId="812" xr:uid="{00000000-0005-0000-0000-00002B030000}"/>
    <cellStyle name="Акт 14 2" xfId="813" xr:uid="{00000000-0005-0000-0000-00002C030000}"/>
    <cellStyle name="Акт 15" xfId="814" xr:uid="{00000000-0005-0000-0000-00002D030000}"/>
    <cellStyle name="Акт 15 2" xfId="815" xr:uid="{00000000-0005-0000-0000-00002E030000}"/>
    <cellStyle name="Акт 16" xfId="816" xr:uid="{00000000-0005-0000-0000-00002F030000}"/>
    <cellStyle name="Акт 16 2" xfId="817" xr:uid="{00000000-0005-0000-0000-000030030000}"/>
    <cellStyle name="Акт 17" xfId="818" xr:uid="{00000000-0005-0000-0000-000031030000}"/>
    <cellStyle name="Акт 17 2" xfId="819" xr:uid="{00000000-0005-0000-0000-000032030000}"/>
    <cellStyle name="Акт 18" xfId="820" xr:uid="{00000000-0005-0000-0000-000033030000}"/>
    <cellStyle name="Акт 18 2" xfId="821" xr:uid="{00000000-0005-0000-0000-000034030000}"/>
    <cellStyle name="Акт 19" xfId="822" xr:uid="{00000000-0005-0000-0000-000035030000}"/>
    <cellStyle name="Акт 19 2" xfId="823" xr:uid="{00000000-0005-0000-0000-000036030000}"/>
    <cellStyle name="Акт 2" xfId="824" xr:uid="{00000000-0005-0000-0000-000037030000}"/>
    <cellStyle name="Акт 2 10" xfId="825" xr:uid="{00000000-0005-0000-0000-000038030000}"/>
    <cellStyle name="Акт 2 10 2" xfId="826" xr:uid="{00000000-0005-0000-0000-000039030000}"/>
    <cellStyle name="Акт 2 11" xfId="827" xr:uid="{00000000-0005-0000-0000-00003A030000}"/>
    <cellStyle name="Акт 2 11 2" xfId="828" xr:uid="{00000000-0005-0000-0000-00003B030000}"/>
    <cellStyle name="Акт 2 12" xfId="829" xr:uid="{00000000-0005-0000-0000-00003C030000}"/>
    <cellStyle name="Акт 2 12 2" xfId="830" xr:uid="{00000000-0005-0000-0000-00003D030000}"/>
    <cellStyle name="Акт 2 13" xfId="831" xr:uid="{00000000-0005-0000-0000-00003E030000}"/>
    <cellStyle name="Акт 2 13 2" xfId="832" xr:uid="{00000000-0005-0000-0000-00003F030000}"/>
    <cellStyle name="Акт 2 14" xfId="833" xr:uid="{00000000-0005-0000-0000-000040030000}"/>
    <cellStyle name="Акт 2 14 2" xfId="834" xr:uid="{00000000-0005-0000-0000-000041030000}"/>
    <cellStyle name="Акт 2 15" xfId="835" xr:uid="{00000000-0005-0000-0000-000042030000}"/>
    <cellStyle name="Акт 2 15 2" xfId="836" xr:uid="{00000000-0005-0000-0000-000043030000}"/>
    <cellStyle name="Акт 2 16" xfId="837" xr:uid="{00000000-0005-0000-0000-000044030000}"/>
    <cellStyle name="Акт 2 16 2" xfId="838" xr:uid="{00000000-0005-0000-0000-000045030000}"/>
    <cellStyle name="Акт 2 17" xfId="839" xr:uid="{00000000-0005-0000-0000-000046030000}"/>
    <cellStyle name="Акт 2 17 2" xfId="840" xr:uid="{00000000-0005-0000-0000-000047030000}"/>
    <cellStyle name="Акт 2 18" xfId="841" xr:uid="{00000000-0005-0000-0000-000048030000}"/>
    <cellStyle name="Акт 2 18 2" xfId="842" xr:uid="{00000000-0005-0000-0000-000049030000}"/>
    <cellStyle name="Акт 2 19" xfId="843" xr:uid="{00000000-0005-0000-0000-00004A030000}"/>
    <cellStyle name="Акт 2 2" xfId="844" xr:uid="{00000000-0005-0000-0000-00004B030000}"/>
    <cellStyle name="Акт 2 2 2" xfId="845" xr:uid="{00000000-0005-0000-0000-00004C030000}"/>
    <cellStyle name="Акт 2 3" xfId="846" xr:uid="{00000000-0005-0000-0000-00004D030000}"/>
    <cellStyle name="Акт 2 3 2" xfId="847" xr:uid="{00000000-0005-0000-0000-00004E030000}"/>
    <cellStyle name="Акт 2 4" xfId="848" xr:uid="{00000000-0005-0000-0000-00004F030000}"/>
    <cellStyle name="Акт 2 4 2" xfId="849" xr:uid="{00000000-0005-0000-0000-000050030000}"/>
    <cellStyle name="Акт 2 5" xfId="850" xr:uid="{00000000-0005-0000-0000-000051030000}"/>
    <cellStyle name="Акт 2 5 2" xfId="851" xr:uid="{00000000-0005-0000-0000-000052030000}"/>
    <cellStyle name="Акт 2 6" xfId="852" xr:uid="{00000000-0005-0000-0000-000053030000}"/>
    <cellStyle name="Акт 2 6 2" xfId="853" xr:uid="{00000000-0005-0000-0000-000054030000}"/>
    <cellStyle name="Акт 2 7" xfId="854" xr:uid="{00000000-0005-0000-0000-000055030000}"/>
    <cellStyle name="Акт 2 7 2" xfId="855" xr:uid="{00000000-0005-0000-0000-000056030000}"/>
    <cellStyle name="Акт 2 8" xfId="856" xr:uid="{00000000-0005-0000-0000-000057030000}"/>
    <cellStyle name="Акт 2 8 2" xfId="857" xr:uid="{00000000-0005-0000-0000-000058030000}"/>
    <cellStyle name="Акт 2 9" xfId="858" xr:uid="{00000000-0005-0000-0000-000059030000}"/>
    <cellStyle name="Акт 2 9 2" xfId="859" xr:uid="{00000000-0005-0000-0000-00005A030000}"/>
    <cellStyle name="Акт 20" xfId="860" xr:uid="{00000000-0005-0000-0000-00005B030000}"/>
    <cellStyle name="Акт 3" xfId="861" xr:uid="{00000000-0005-0000-0000-00005C030000}"/>
    <cellStyle name="Акт 3 10" xfId="862" xr:uid="{00000000-0005-0000-0000-00005D030000}"/>
    <cellStyle name="Акт 3 10 2" xfId="863" xr:uid="{00000000-0005-0000-0000-00005E030000}"/>
    <cellStyle name="Акт 3 11" xfId="864" xr:uid="{00000000-0005-0000-0000-00005F030000}"/>
    <cellStyle name="Акт 3 11 2" xfId="865" xr:uid="{00000000-0005-0000-0000-000060030000}"/>
    <cellStyle name="Акт 3 12" xfId="866" xr:uid="{00000000-0005-0000-0000-000061030000}"/>
    <cellStyle name="Акт 3 12 2" xfId="867" xr:uid="{00000000-0005-0000-0000-000062030000}"/>
    <cellStyle name="Акт 3 13" xfId="868" xr:uid="{00000000-0005-0000-0000-000063030000}"/>
    <cellStyle name="Акт 3 13 2" xfId="869" xr:uid="{00000000-0005-0000-0000-000064030000}"/>
    <cellStyle name="Акт 3 14" xfId="870" xr:uid="{00000000-0005-0000-0000-000065030000}"/>
    <cellStyle name="Акт 3 14 2" xfId="871" xr:uid="{00000000-0005-0000-0000-000066030000}"/>
    <cellStyle name="Акт 3 15" xfId="872" xr:uid="{00000000-0005-0000-0000-000067030000}"/>
    <cellStyle name="Акт 3 15 2" xfId="873" xr:uid="{00000000-0005-0000-0000-000068030000}"/>
    <cellStyle name="Акт 3 16" xfId="874" xr:uid="{00000000-0005-0000-0000-000069030000}"/>
    <cellStyle name="Акт 3 16 2" xfId="875" xr:uid="{00000000-0005-0000-0000-00006A030000}"/>
    <cellStyle name="Акт 3 17" xfId="876" xr:uid="{00000000-0005-0000-0000-00006B030000}"/>
    <cellStyle name="Акт 3 17 2" xfId="877" xr:uid="{00000000-0005-0000-0000-00006C030000}"/>
    <cellStyle name="Акт 3 18" xfId="878" xr:uid="{00000000-0005-0000-0000-00006D030000}"/>
    <cellStyle name="Акт 3 18 2" xfId="879" xr:uid="{00000000-0005-0000-0000-00006E030000}"/>
    <cellStyle name="Акт 3 19" xfId="880" xr:uid="{00000000-0005-0000-0000-00006F030000}"/>
    <cellStyle name="Акт 3 2" xfId="881" xr:uid="{00000000-0005-0000-0000-000070030000}"/>
    <cellStyle name="Акт 3 2 2" xfId="882" xr:uid="{00000000-0005-0000-0000-000071030000}"/>
    <cellStyle name="Акт 3 3" xfId="883" xr:uid="{00000000-0005-0000-0000-000072030000}"/>
    <cellStyle name="Акт 3 3 2" xfId="884" xr:uid="{00000000-0005-0000-0000-000073030000}"/>
    <cellStyle name="Акт 3 4" xfId="885" xr:uid="{00000000-0005-0000-0000-000074030000}"/>
    <cellStyle name="Акт 3 4 2" xfId="886" xr:uid="{00000000-0005-0000-0000-000075030000}"/>
    <cellStyle name="Акт 3 5" xfId="887" xr:uid="{00000000-0005-0000-0000-000076030000}"/>
    <cellStyle name="Акт 3 5 2" xfId="888" xr:uid="{00000000-0005-0000-0000-000077030000}"/>
    <cellStyle name="Акт 3 6" xfId="889" xr:uid="{00000000-0005-0000-0000-000078030000}"/>
    <cellStyle name="Акт 3 6 2" xfId="890" xr:uid="{00000000-0005-0000-0000-000079030000}"/>
    <cellStyle name="Акт 3 7" xfId="891" xr:uid="{00000000-0005-0000-0000-00007A030000}"/>
    <cellStyle name="Акт 3 7 2" xfId="892" xr:uid="{00000000-0005-0000-0000-00007B030000}"/>
    <cellStyle name="Акт 3 8" xfId="893" xr:uid="{00000000-0005-0000-0000-00007C030000}"/>
    <cellStyle name="Акт 3 8 2" xfId="894" xr:uid="{00000000-0005-0000-0000-00007D030000}"/>
    <cellStyle name="Акт 3 9" xfId="895" xr:uid="{00000000-0005-0000-0000-00007E030000}"/>
    <cellStyle name="Акт 3 9 2" xfId="896" xr:uid="{00000000-0005-0000-0000-00007F030000}"/>
    <cellStyle name="Акт 4" xfId="897" xr:uid="{00000000-0005-0000-0000-000080030000}"/>
    <cellStyle name="Акт 4 10" xfId="898" xr:uid="{00000000-0005-0000-0000-000081030000}"/>
    <cellStyle name="Акт 4 10 2" xfId="899" xr:uid="{00000000-0005-0000-0000-000082030000}"/>
    <cellStyle name="Акт 4 11" xfId="900" xr:uid="{00000000-0005-0000-0000-000083030000}"/>
    <cellStyle name="Акт 4 11 2" xfId="901" xr:uid="{00000000-0005-0000-0000-000084030000}"/>
    <cellStyle name="Акт 4 12" xfId="902" xr:uid="{00000000-0005-0000-0000-000085030000}"/>
    <cellStyle name="Акт 4 12 2" xfId="903" xr:uid="{00000000-0005-0000-0000-000086030000}"/>
    <cellStyle name="Акт 4 13" xfId="904" xr:uid="{00000000-0005-0000-0000-000087030000}"/>
    <cellStyle name="Акт 4 13 2" xfId="905" xr:uid="{00000000-0005-0000-0000-000088030000}"/>
    <cellStyle name="Акт 4 14" xfId="906" xr:uid="{00000000-0005-0000-0000-000089030000}"/>
    <cellStyle name="Акт 4 14 2" xfId="907" xr:uid="{00000000-0005-0000-0000-00008A030000}"/>
    <cellStyle name="Акт 4 15" xfId="908" xr:uid="{00000000-0005-0000-0000-00008B030000}"/>
    <cellStyle name="Акт 4 15 2" xfId="909" xr:uid="{00000000-0005-0000-0000-00008C030000}"/>
    <cellStyle name="Акт 4 16" xfId="910" xr:uid="{00000000-0005-0000-0000-00008D030000}"/>
    <cellStyle name="Акт 4 16 2" xfId="911" xr:uid="{00000000-0005-0000-0000-00008E030000}"/>
    <cellStyle name="Акт 4 17" xfId="912" xr:uid="{00000000-0005-0000-0000-00008F030000}"/>
    <cellStyle name="Акт 4 17 2" xfId="913" xr:uid="{00000000-0005-0000-0000-000090030000}"/>
    <cellStyle name="Акт 4 18" xfId="914" xr:uid="{00000000-0005-0000-0000-000091030000}"/>
    <cellStyle name="Акт 4 18 2" xfId="915" xr:uid="{00000000-0005-0000-0000-000092030000}"/>
    <cellStyle name="Акт 4 19" xfId="916" xr:uid="{00000000-0005-0000-0000-000093030000}"/>
    <cellStyle name="Акт 4 2" xfId="917" xr:uid="{00000000-0005-0000-0000-000094030000}"/>
    <cellStyle name="Акт 4 2 2" xfId="918" xr:uid="{00000000-0005-0000-0000-000095030000}"/>
    <cellStyle name="Акт 4 3" xfId="919" xr:uid="{00000000-0005-0000-0000-000096030000}"/>
    <cellStyle name="Акт 4 3 2" xfId="920" xr:uid="{00000000-0005-0000-0000-000097030000}"/>
    <cellStyle name="Акт 4 4" xfId="921" xr:uid="{00000000-0005-0000-0000-000098030000}"/>
    <cellStyle name="Акт 4 4 2" xfId="922" xr:uid="{00000000-0005-0000-0000-000099030000}"/>
    <cellStyle name="Акт 4 5" xfId="923" xr:uid="{00000000-0005-0000-0000-00009A030000}"/>
    <cellStyle name="Акт 4 5 2" xfId="924" xr:uid="{00000000-0005-0000-0000-00009B030000}"/>
    <cellStyle name="Акт 4 6" xfId="925" xr:uid="{00000000-0005-0000-0000-00009C030000}"/>
    <cellStyle name="Акт 4 6 2" xfId="926" xr:uid="{00000000-0005-0000-0000-00009D030000}"/>
    <cellStyle name="Акт 4 7" xfId="927" xr:uid="{00000000-0005-0000-0000-00009E030000}"/>
    <cellStyle name="Акт 4 7 2" xfId="928" xr:uid="{00000000-0005-0000-0000-00009F030000}"/>
    <cellStyle name="Акт 4 8" xfId="929" xr:uid="{00000000-0005-0000-0000-0000A0030000}"/>
    <cellStyle name="Акт 4 8 2" xfId="930" xr:uid="{00000000-0005-0000-0000-0000A1030000}"/>
    <cellStyle name="Акт 4 9" xfId="931" xr:uid="{00000000-0005-0000-0000-0000A2030000}"/>
    <cellStyle name="Акт 4 9 2" xfId="932" xr:uid="{00000000-0005-0000-0000-0000A3030000}"/>
    <cellStyle name="Акт 5" xfId="933" xr:uid="{00000000-0005-0000-0000-0000A4030000}"/>
    <cellStyle name="Акт 5 2" xfId="934" xr:uid="{00000000-0005-0000-0000-0000A5030000}"/>
    <cellStyle name="Акт 6" xfId="935" xr:uid="{00000000-0005-0000-0000-0000A6030000}"/>
    <cellStyle name="Акт 6 2" xfId="936" xr:uid="{00000000-0005-0000-0000-0000A7030000}"/>
    <cellStyle name="Акт 7" xfId="937" xr:uid="{00000000-0005-0000-0000-0000A8030000}"/>
    <cellStyle name="Акт 7 2" xfId="938" xr:uid="{00000000-0005-0000-0000-0000A9030000}"/>
    <cellStyle name="Акт 8" xfId="939" xr:uid="{00000000-0005-0000-0000-0000AA030000}"/>
    <cellStyle name="Акт 8 2" xfId="940" xr:uid="{00000000-0005-0000-0000-0000AB030000}"/>
    <cellStyle name="Акт 9" xfId="941" xr:uid="{00000000-0005-0000-0000-0000AC030000}"/>
    <cellStyle name="Акт 9 2" xfId="942" xr:uid="{00000000-0005-0000-0000-0000AD030000}"/>
    <cellStyle name="Акцент1 10" xfId="943" xr:uid="{00000000-0005-0000-0000-0000AE030000}"/>
    <cellStyle name="Акцент1 11" xfId="944" xr:uid="{00000000-0005-0000-0000-0000AF030000}"/>
    <cellStyle name="Акцент1 2" xfId="945" xr:uid="{00000000-0005-0000-0000-0000B0030000}"/>
    <cellStyle name="Акцент1 3" xfId="946" xr:uid="{00000000-0005-0000-0000-0000B1030000}"/>
    <cellStyle name="Акцент1 4" xfId="947" xr:uid="{00000000-0005-0000-0000-0000B2030000}"/>
    <cellStyle name="Акцент1 5" xfId="948" xr:uid="{00000000-0005-0000-0000-0000B3030000}"/>
    <cellStyle name="Акцент1 6" xfId="949" xr:uid="{00000000-0005-0000-0000-0000B4030000}"/>
    <cellStyle name="Акцент1 7" xfId="950" xr:uid="{00000000-0005-0000-0000-0000B5030000}"/>
    <cellStyle name="Акцент1 8" xfId="951" xr:uid="{00000000-0005-0000-0000-0000B6030000}"/>
    <cellStyle name="Акцент1 9" xfId="952" xr:uid="{00000000-0005-0000-0000-0000B7030000}"/>
    <cellStyle name="Акцент2 10" xfId="953" xr:uid="{00000000-0005-0000-0000-0000B8030000}"/>
    <cellStyle name="Акцент2 11" xfId="954" xr:uid="{00000000-0005-0000-0000-0000B9030000}"/>
    <cellStyle name="Акцент2 2" xfId="955" xr:uid="{00000000-0005-0000-0000-0000BA030000}"/>
    <cellStyle name="Акцент2 3" xfId="956" xr:uid="{00000000-0005-0000-0000-0000BB030000}"/>
    <cellStyle name="Акцент2 4" xfId="957" xr:uid="{00000000-0005-0000-0000-0000BC030000}"/>
    <cellStyle name="Акцент2 5" xfId="958" xr:uid="{00000000-0005-0000-0000-0000BD030000}"/>
    <cellStyle name="Акцент2 6" xfId="959" xr:uid="{00000000-0005-0000-0000-0000BE030000}"/>
    <cellStyle name="Акцент2 7" xfId="960" xr:uid="{00000000-0005-0000-0000-0000BF030000}"/>
    <cellStyle name="Акцент2 8" xfId="961" xr:uid="{00000000-0005-0000-0000-0000C0030000}"/>
    <cellStyle name="Акцент2 9" xfId="962" xr:uid="{00000000-0005-0000-0000-0000C1030000}"/>
    <cellStyle name="Акцент3 10" xfId="963" xr:uid="{00000000-0005-0000-0000-0000C2030000}"/>
    <cellStyle name="Акцент3 11" xfId="964" xr:uid="{00000000-0005-0000-0000-0000C3030000}"/>
    <cellStyle name="Акцент3 2" xfId="965" xr:uid="{00000000-0005-0000-0000-0000C4030000}"/>
    <cellStyle name="Акцент3 3" xfId="966" xr:uid="{00000000-0005-0000-0000-0000C5030000}"/>
    <cellStyle name="Акцент3 4" xfId="967" xr:uid="{00000000-0005-0000-0000-0000C6030000}"/>
    <cellStyle name="Акцент3 5" xfId="968" xr:uid="{00000000-0005-0000-0000-0000C7030000}"/>
    <cellStyle name="Акцент3 6" xfId="969" xr:uid="{00000000-0005-0000-0000-0000C8030000}"/>
    <cellStyle name="Акцент3 7" xfId="970" xr:uid="{00000000-0005-0000-0000-0000C9030000}"/>
    <cellStyle name="Акцент3 8" xfId="971" xr:uid="{00000000-0005-0000-0000-0000CA030000}"/>
    <cellStyle name="Акцент3 9" xfId="972" xr:uid="{00000000-0005-0000-0000-0000CB030000}"/>
    <cellStyle name="Акцент4 10" xfId="973" xr:uid="{00000000-0005-0000-0000-0000CC030000}"/>
    <cellStyle name="Акцент4 11" xfId="974" xr:uid="{00000000-0005-0000-0000-0000CD030000}"/>
    <cellStyle name="Акцент4 2" xfId="975" xr:uid="{00000000-0005-0000-0000-0000CE030000}"/>
    <cellStyle name="Акцент4 3" xfId="976" xr:uid="{00000000-0005-0000-0000-0000CF030000}"/>
    <cellStyle name="Акцент4 4" xfId="977" xr:uid="{00000000-0005-0000-0000-0000D0030000}"/>
    <cellStyle name="Акцент4 5" xfId="978" xr:uid="{00000000-0005-0000-0000-0000D1030000}"/>
    <cellStyle name="Акцент4 6" xfId="979" xr:uid="{00000000-0005-0000-0000-0000D2030000}"/>
    <cellStyle name="Акцент4 7" xfId="980" xr:uid="{00000000-0005-0000-0000-0000D3030000}"/>
    <cellStyle name="Акцент4 8" xfId="981" xr:uid="{00000000-0005-0000-0000-0000D4030000}"/>
    <cellStyle name="Акцент4 9" xfId="982" xr:uid="{00000000-0005-0000-0000-0000D5030000}"/>
    <cellStyle name="Акцент5 10" xfId="983" xr:uid="{00000000-0005-0000-0000-0000D6030000}"/>
    <cellStyle name="Акцент5 11" xfId="984" xr:uid="{00000000-0005-0000-0000-0000D7030000}"/>
    <cellStyle name="Акцент5 2" xfId="985" xr:uid="{00000000-0005-0000-0000-0000D8030000}"/>
    <cellStyle name="Акцент5 3" xfId="986" xr:uid="{00000000-0005-0000-0000-0000D9030000}"/>
    <cellStyle name="Акцент5 4" xfId="987" xr:uid="{00000000-0005-0000-0000-0000DA030000}"/>
    <cellStyle name="Акцент5 5" xfId="988" xr:uid="{00000000-0005-0000-0000-0000DB030000}"/>
    <cellStyle name="Акцент5 6" xfId="989" xr:uid="{00000000-0005-0000-0000-0000DC030000}"/>
    <cellStyle name="Акцент5 7" xfId="990" xr:uid="{00000000-0005-0000-0000-0000DD030000}"/>
    <cellStyle name="Акцент5 8" xfId="991" xr:uid="{00000000-0005-0000-0000-0000DE030000}"/>
    <cellStyle name="Акцент5 9" xfId="992" xr:uid="{00000000-0005-0000-0000-0000DF030000}"/>
    <cellStyle name="Акцент6 10" xfId="993" xr:uid="{00000000-0005-0000-0000-0000E0030000}"/>
    <cellStyle name="Акцент6 11" xfId="994" xr:uid="{00000000-0005-0000-0000-0000E1030000}"/>
    <cellStyle name="Акцент6 2" xfId="995" xr:uid="{00000000-0005-0000-0000-0000E2030000}"/>
    <cellStyle name="Акцент6 3" xfId="996" xr:uid="{00000000-0005-0000-0000-0000E3030000}"/>
    <cellStyle name="Акцент6 4" xfId="997" xr:uid="{00000000-0005-0000-0000-0000E4030000}"/>
    <cellStyle name="Акцент6 5" xfId="998" xr:uid="{00000000-0005-0000-0000-0000E5030000}"/>
    <cellStyle name="Акцент6 6" xfId="999" xr:uid="{00000000-0005-0000-0000-0000E6030000}"/>
    <cellStyle name="Акцент6 7" xfId="1000" xr:uid="{00000000-0005-0000-0000-0000E7030000}"/>
    <cellStyle name="Акцент6 8" xfId="1001" xr:uid="{00000000-0005-0000-0000-0000E8030000}"/>
    <cellStyle name="Акцент6 9" xfId="1002" xr:uid="{00000000-0005-0000-0000-0000E9030000}"/>
    <cellStyle name="Ввод  10" xfId="1003" xr:uid="{00000000-0005-0000-0000-0000EA030000}"/>
    <cellStyle name="Ввод  10 10" xfId="1004" xr:uid="{00000000-0005-0000-0000-0000EB030000}"/>
    <cellStyle name="Ввод  10 11" xfId="1005" xr:uid="{00000000-0005-0000-0000-0000EC030000}"/>
    <cellStyle name="Ввод  10 12" xfId="1006" xr:uid="{00000000-0005-0000-0000-0000ED030000}"/>
    <cellStyle name="Ввод  10 13" xfId="1007" xr:uid="{00000000-0005-0000-0000-0000EE030000}"/>
    <cellStyle name="Ввод  10 14" xfId="1008" xr:uid="{00000000-0005-0000-0000-0000EF030000}"/>
    <cellStyle name="Ввод  10 15" xfId="1009" xr:uid="{00000000-0005-0000-0000-0000F0030000}"/>
    <cellStyle name="Ввод  10 16" xfId="1010" xr:uid="{00000000-0005-0000-0000-0000F1030000}"/>
    <cellStyle name="Ввод  10 17" xfId="1011" xr:uid="{00000000-0005-0000-0000-0000F2030000}"/>
    <cellStyle name="Ввод  10 18" xfId="1012" xr:uid="{00000000-0005-0000-0000-0000F3030000}"/>
    <cellStyle name="Ввод  10 2" xfId="1013" xr:uid="{00000000-0005-0000-0000-0000F4030000}"/>
    <cellStyle name="Ввод  10 2 10" xfId="1014" xr:uid="{00000000-0005-0000-0000-0000F5030000}"/>
    <cellStyle name="Ввод  10 2 11" xfId="1015" xr:uid="{00000000-0005-0000-0000-0000F6030000}"/>
    <cellStyle name="Ввод  10 2 12" xfId="1016" xr:uid="{00000000-0005-0000-0000-0000F7030000}"/>
    <cellStyle name="Ввод  10 2 13" xfId="1017" xr:uid="{00000000-0005-0000-0000-0000F8030000}"/>
    <cellStyle name="Ввод  10 2 14" xfId="1018" xr:uid="{00000000-0005-0000-0000-0000F9030000}"/>
    <cellStyle name="Ввод  10 2 15" xfId="1019" xr:uid="{00000000-0005-0000-0000-0000FA030000}"/>
    <cellStyle name="Ввод  10 2 16" xfId="1020" xr:uid="{00000000-0005-0000-0000-0000FB030000}"/>
    <cellStyle name="Ввод  10 2 17" xfId="1021" xr:uid="{00000000-0005-0000-0000-0000FC030000}"/>
    <cellStyle name="Ввод  10 2 18" xfId="1022" xr:uid="{00000000-0005-0000-0000-0000FD030000}"/>
    <cellStyle name="Ввод  10 2 2" xfId="1023" xr:uid="{00000000-0005-0000-0000-0000FE030000}"/>
    <cellStyle name="Ввод  10 2 3" xfId="1024" xr:uid="{00000000-0005-0000-0000-0000FF030000}"/>
    <cellStyle name="Ввод  10 2 4" xfId="1025" xr:uid="{00000000-0005-0000-0000-000000040000}"/>
    <cellStyle name="Ввод  10 2 5" xfId="1026" xr:uid="{00000000-0005-0000-0000-000001040000}"/>
    <cellStyle name="Ввод  10 2 6" xfId="1027" xr:uid="{00000000-0005-0000-0000-000002040000}"/>
    <cellStyle name="Ввод  10 2 7" xfId="1028" xr:uid="{00000000-0005-0000-0000-000003040000}"/>
    <cellStyle name="Ввод  10 2 8" xfId="1029" xr:uid="{00000000-0005-0000-0000-000004040000}"/>
    <cellStyle name="Ввод  10 2 9" xfId="1030" xr:uid="{00000000-0005-0000-0000-000005040000}"/>
    <cellStyle name="Ввод  10 3" xfId="1031" xr:uid="{00000000-0005-0000-0000-000006040000}"/>
    <cellStyle name="Ввод  10 3 10" xfId="1032" xr:uid="{00000000-0005-0000-0000-000007040000}"/>
    <cellStyle name="Ввод  10 3 11" xfId="1033" xr:uid="{00000000-0005-0000-0000-000008040000}"/>
    <cellStyle name="Ввод  10 3 12" xfId="1034" xr:uid="{00000000-0005-0000-0000-000009040000}"/>
    <cellStyle name="Ввод  10 3 13" xfId="1035" xr:uid="{00000000-0005-0000-0000-00000A040000}"/>
    <cellStyle name="Ввод  10 3 14" xfId="1036" xr:uid="{00000000-0005-0000-0000-00000B040000}"/>
    <cellStyle name="Ввод  10 3 15" xfId="1037" xr:uid="{00000000-0005-0000-0000-00000C040000}"/>
    <cellStyle name="Ввод  10 3 16" xfId="1038" xr:uid="{00000000-0005-0000-0000-00000D040000}"/>
    <cellStyle name="Ввод  10 3 17" xfId="1039" xr:uid="{00000000-0005-0000-0000-00000E040000}"/>
    <cellStyle name="Ввод  10 3 18" xfId="1040" xr:uid="{00000000-0005-0000-0000-00000F040000}"/>
    <cellStyle name="Ввод  10 3 2" xfId="1041" xr:uid="{00000000-0005-0000-0000-000010040000}"/>
    <cellStyle name="Ввод  10 3 3" xfId="1042" xr:uid="{00000000-0005-0000-0000-000011040000}"/>
    <cellStyle name="Ввод  10 3 4" xfId="1043" xr:uid="{00000000-0005-0000-0000-000012040000}"/>
    <cellStyle name="Ввод  10 3 5" xfId="1044" xr:uid="{00000000-0005-0000-0000-000013040000}"/>
    <cellStyle name="Ввод  10 3 6" xfId="1045" xr:uid="{00000000-0005-0000-0000-000014040000}"/>
    <cellStyle name="Ввод  10 3 7" xfId="1046" xr:uid="{00000000-0005-0000-0000-000015040000}"/>
    <cellStyle name="Ввод  10 3 8" xfId="1047" xr:uid="{00000000-0005-0000-0000-000016040000}"/>
    <cellStyle name="Ввод  10 3 9" xfId="1048" xr:uid="{00000000-0005-0000-0000-000017040000}"/>
    <cellStyle name="Ввод  10 4" xfId="1049" xr:uid="{00000000-0005-0000-0000-000018040000}"/>
    <cellStyle name="Ввод  10 5" xfId="1050" xr:uid="{00000000-0005-0000-0000-000019040000}"/>
    <cellStyle name="Ввод  10 6" xfId="1051" xr:uid="{00000000-0005-0000-0000-00001A040000}"/>
    <cellStyle name="Ввод  10 7" xfId="1052" xr:uid="{00000000-0005-0000-0000-00001B040000}"/>
    <cellStyle name="Ввод  10 8" xfId="1053" xr:uid="{00000000-0005-0000-0000-00001C040000}"/>
    <cellStyle name="Ввод  10 9" xfId="1054" xr:uid="{00000000-0005-0000-0000-00001D040000}"/>
    <cellStyle name="Ввод  11" xfId="1055" xr:uid="{00000000-0005-0000-0000-00001E040000}"/>
    <cellStyle name="Ввод  2" xfId="1056" xr:uid="{00000000-0005-0000-0000-00001F040000}"/>
    <cellStyle name="Ввод  2 10" xfId="1057" xr:uid="{00000000-0005-0000-0000-000020040000}"/>
    <cellStyle name="Ввод  2 11" xfId="1058" xr:uid="{00000000-0005-0000-0000-000021040000}"/>
    <cellStyle name="Ввод  2 12" xfId="1059" xr:uid="{00000000-0005-0000-0000-000022040000}"/>
    <cellStyle name="Ввод  2 13" xfId="1060" xr:uid="{00000000-0005-0000-0000-000023040000}"/>
    <cellStyle name="Ввод  2 14" xfId="1061" xr:uid="{00000000-0005-0000-0000-000024040000}"/>
    <cellStyle name="Ввод  2 15" xfId="1062" xr:uid="{00000000-0005-0000-0000-000025040000}"/>
    <cellStyle name="Ввод  2 16" xfId="1063" xr:uid="{00000000-0005-0000-0000-000026040000}"/>
    <cellStyle name="Ввод  2 17" xfId="1064" xr:uid="{00000000-0005-0000-0000-000027040000}"/>
    <cellStyle name="Ввод  2 18" xfId="1065" xr:uid="{00000000-0005-0000-0000-000028040000}"/>
    <cellStyle name="Ввод  2 2" xfId="1066" xr:uid="{00000000-0005-0000-0000-000029040000}"/>
    <cellStyle name="Ввод  2 2 10" xfId="1067" xr:uid="{00000000-0005-0000-0000-00002A040000}"/>
    <cellStyle name="Ввод  2 2 11" xfId="1068" xr:uid="{00000000-0005-0000-0000-00002B040000}"/>
    <cellStyle name="Ввод  2 2 12" xfId="1069" xr:uid="{00000000-0005-0000-0000-00002C040000}"/>
    <cellStyle name="Ввод  2 2 13" xfId="1070" xr:uid="{00000000-0005-0000-0000-00002D040000}"/>
    <cellStyle name="Ввод  2 2 14" xfId="1071" xr:uid="{00000000-0005-0000-0000-00002E040000}"/>
    <cellStyle name="Ввод  2 2 15" xfId="1072" xr:uid="{00000000-0005-0000-0000-00002F040000}"/>
    <cellStyle name="Ввод  2 2 16" xfId="1073" xr:uid="{00000000-0005-0000-0000-000030040000}"/>
    <cellStyle name="Ввод  2 2 17" xfId="1074" xr:uid="{00000000-0005-0000-0000-000031040000}"/>
    <cellStyle name="Ввод  2 2 18" xfId="1075" xr:uid="{00000000-0005-0000-0000-000032040000}"/>
    <cellStyle name="Ввод  2 2 2" xfId="1076" xr:uid="{00000000-0005-0000-0000-000033040000}"/>
    <cellStyle name="Ввод  2 2 3" xfId="1077" xr:uid="{00000000-0005-0000-0000-000034040000}"/>
    <cellStyle name="Ввод  2 2 4" xfId="1078" xr:uid="{00000000-0005-0000-0000-000035040000}"/>
    <cellStyle name="Ввод  2 2 5" xfId="1079" xr:uid="{00000000-0005-0000-0000-000036040000}"/>
    <cellStyle name="Ввод  2 2 6" xfId="1080" xr:uid="{00000000-0005-0000-0000-000037040000}"/>
    <cellStyle name="Ввод  2 2 7" xfId="1081" xr:uid="{00000000-0005-0000-0000-000038040000}"/>
    <cellStyle name="Ввод  2 2 8" xfId="1082" xr:uid="{00000000-0005-0000-0000-000039040000}"/>
    <cellStyle name="Ввод  2 2 9" xfId="1083" xr:uid="{00000000-0005-0000-0000-00003A040000}"/>
    <cellStyle name="Ввод  2 3" xfId="1084" xr:uid="{00000000-0005-0000-0000-00003B040000}"/>
    <cellStyle name="Ввод  2 3 10" xfId="1085" xr:uid="{00000000-0005-0000-0000-00003C040000}"/>
    <cellStyle name="Ввод  2 3 11" xfId="1086" xr:uid="{00000000-0005-0000-0000-00003D040000}"/>
    <cellStyle name="Ввод  2 3 12" xfId="1087" xr:uid="{00000000-0005-0000-0000-00003E040000}"/>
    <cellStyle name="Ввод  2 3 13" xfId="1088" xr:uid="{00000000-0005-0000-0000-00003F040000}"/>
    <cellStyle name="Ввод  2 3 14" xfId="1089" xr:uid="{00000000-0005-0000-0000-000040040000}"/>
    <cellStyle name="Ввод  2 3 15" xfId="1090" xr:uid="{00000000-0005-0000-0000-000041040000}"/>
    <cellStyle name="Ввод  2 3 16" xfId="1091" xr:uid="{00000000-0005-0000-0000-000042040000}"/>
    <cellStyle name="Ввод  2 3 17" xfId="1092" xr:uid="{00000000-0005-0000-0000-000043040000}"/>
    <cellStyle name="Ввод  2 3 18" xfId="1093" xr:uid="{00000000-0005-0000-0000-000044040000}"/>
    <cellStyle name="Ввод  2 3 2" xfId="1094" xr:uid="{00000000-0005-0000-0000-000045040000}"/>
    <cellStyle name="Ввод  2 3 3" xfId="1095" xr:uid="{00000000-0005-0000-0000-000046040000}"/>
    <cellStyle name="Ввод  2 3 4" xfId="1096" xr:uid="{00000000-0005-0000-0000-000047040000}"/>
    <cellStyle name="Ввод  2 3 5" xfId="1097" xr:uid="{00000000-0005-0000-0000-000048040000}"/>
    <cellStyle name="Ввод  2 3 6" xfId="1098" xr:uid="{00000000-0005-0000-0000-000049040000}"/>
    <cellStyle name="Ввод  2 3 7" xfId="1099" xr:uid="{00000000-0005-0000-0000-00004A040000}"/>
    <cellStyle name="Ввод  2 3 8" xfId="1100" xr:uid="{00000000-0005-0000-0000-00004B040000}"/>
    <cellStyle name="Ввод  2 3 9" xfId="1101" xr:uid="{00000000-0005-0000-0000-00004C040000}"/>
    <cellStyle name="Ввод  2 4" xfId="1102" xr:uid="{00000000-0005-0000-0000-00004D040000}"/>
    <cellStyle name="Ввод  2 5" xfId="1103" xr:uid="{00000000-0005-0000-0000-00004E040000}"/>
    <cellStyle name="Ввод  2 6" xfId="1104" xr:uid="{00000000-0005-0000-0000-00004F040000}"/>
    <cellStyle name="Ввод  2 7" xfId="1105" xr:uid="{00000000-0005-0000-0000-000050040000}"/>
    <cellStyle name="Ввод  2 8" xfId="1106" xr:uid="{00000000-0005-0000-0000-000051040000}"/>
    <cellStyle name="Ввод  2 9" xfId="1107" xr:uid="{00000000-0005-0000-0000-000052040000}"/>
    <cellStyle name="Ввод  3" xfId="1108" xr:uid="{00000000-0005-0000-0000-000053040000}"/>
    <cellStyle name="Ввод  3 10" xfId="1109" xr:uid="{00000000-0005-0000-0000-000054040000}"/>
    <cellStyle name="Ввод  3 11" xfId="1110" xr:uid="{00000000-0005-0000-0000-000055040000}"/>
    <cellStyle name="Ввод  3 12" xfId="1111" xr:uid="{00000000-0005-0000-0000-000056040000}"/>
    <cellStyle name="Ввод  3 13" xfId="1112" xr:uid="{00000000-0005-0000-0000-000057040000}"/>
    <cellStyle name="Ввод  3 14" xfId="1113" xr:uid="{00000000-0005-0000-0000-000058040000}"/>
    <cellStyle name="Ввод  3 15" xfId="1114" xr:uid="{00000000-0005-0000-0000-000059040000}"/>
    <cellStyle name="Ввод  3 16" xfId="1115" xr:uid="{00000000-0005-0000-0000-00005A040000}"/>
    <cellStyle name="Ввод  3 17" xfId="1116" xr:uid="{00000000-0005-0000-0000-00005B040000}"/>
    <cellStyle name="Ввод  3 18" xfId="1117" xr:uid="{00000000-0005-0000-0000-00005C040000}"/>
    <cellStyle name="Ввод  3 2" xfId="1118" xr:uid="{00000000-0005-0000-0000-00005D040000}"/>
    <cellStyle name="Ввод  3 2 10" xfId="1119" xr:uid="{00000000-0005-0000-0000-00005E040000}"/>
    <cellStyle name="Ввод  3 2 11" xfId="1120" xr:uid="{00000000-0005-0000-0000-00005F040000}"/>
    <cellStyle name="Ввод  3 2 12" xfId="1121" xr:uid="{00000000-0005-0000-0000-000060040000}"/>
    <cellStyle name="Ввод  3 2 13" xfId="1122" xr:uid="{00000000-0005-0000-0000-000061040000}"/>
    <cellStyle name="Ввод  3 2 14" xfId="1123" xr:uid="{00000000-0005-0000-0000-000062040000}"/>
    <cellStyle name="Ввод  3 2 15" xfId="1124" xr:uid="{00000000-0005-0000-0000-000063040000}"/>
    <cellStyle name="Ввод  3 2 16" xfId="1125" xr:uid="{00000000-0005-0000-0000-000064040000}"/>
    <cellStyle name="Ввод  3 2 17" xfId="1126" xr:uid="{00000000-0005-0000-0000-000065040000}"/>
    <cellStyle name="Ввод  3 2 18" xfId="1127" xr:uid="{00000000-0005-0000-0000-000066040000}"/>
    <cellStyle name="Ввод  3 2 2" xfId="1128" xr:uid="{00000000-0005-0000-0000-000067040000}"/>
    <cellStyle name="Ввод  3 2 3" xfId="1129" xr:uid="{00000000-0005-0000-0000-000068040000}"/>
    <cellStyle name="Ввод  3 2 4" xfId="1130" xr:uid="{00000000-0005-0000-0000-000069040000}"/>
    <cellStyle name="Ввод  3 2 5" xfId="1131" xr:uid="{00000000-0005-0000-0000-00006A040000}"/>
    <cellStyle name="Ввод  3 2 6" xfId="1132" xr:uid="{00000000-0005-0000-0000-00006B040000}"/>
    <cellStyle name="Ввод  3 2 7" xfId="1133" xr:uid="{00000000-0005-0000-0000-00006C040000}"/>
    <cellStyle name="Ввод  3 2 8" xfId="1134" xr:uid="{00000000-0005-0000-0000-00006D040000}"/>
    <cellStyle name="Ввод  3 2 9" xfId="1135" xr:uid="{00000000-0005-0000-0000-00006E040000}"/>
    <cellStyle name="Ввод  3 3" xfId="1136" xr:uid="{00000000-0005-0000-0000-00006F040000}"/>
    <cellStyle name="Ввод  3 3 10" xfId="1137" xr:uid="{00000000-0005-0000-0000-000070040000}"/>
    <cellStyle name="Ввод  3 3 11" xfId="1138" xr:uid="{00000000-0005-0000-0000-000071040000}"/>
    <cellStyle name="Ввод  3 3 12" xfId="1139" xr:uid="{00000000-0005-0000-0000-000072040000}"/>
    <cellStyle name="Ввод  3 3 13" xfId="1140" xr:uid="{00000000-0005-0000-0000-000073040000}"/>
    <cellStyle name="Ввод  3 3 14" xfId="1141" xr:uid="{00000000-0005-0000-0000-000074040000}"/>
    <cellStyle name="Ввод  3 3 15" xfId="1142" xr:uid="{00000000-0005-0000-0000-000075040000}"/>
    <cellStyle name="Ввод  3 3 16" xfId="1143" xr:uid="{00000000-0005-0000-0000-000076040000}"/>
    <cellStyle name="Ввод  3 3 17" xfId="1144" xr:uid="{00000000-0005-0000-0000-000077040000}"/>
    <cellStyle name="Ввод  3 3 18" xfId="1145" xr:uid="{00000000-0005-0000-0000-000078040000}"/>
    <cellStyle name="Ввод  3 3 2" xfId="1146" xr:uid="{00000000-0005-0000-0000-000079040000}"/>
    <cellStyle name="Ввод  3 3 3" xfId="1147" xr:uid="{00000000-0005-0000-0000-00007A040000}"/>
    <cellStyle name="Ввод  3 3 4" xfId="1148" xr:uid="{00000000-0005-0000-0000-00007B040000}"/>
    <cellStyle name="Ввод  3 3 5" xfId="1149" xr:uid="{00000000-0005-0000-0000-00007C040000}"/>
    <cellStyle name="Ввод  3 3 6" xfId="1150" xr:uid="{00000000-0005-0000-0000-00007D040000}"/>
    <cellStyle name="Ввод  3 3 7" xfId="1151" xr:uid="{00000000-0005-0000-0000-00007E040000}"/>
    <cellStyle name="Ввод  3 3 8" xfId="1152" xr:uid="{00000000-0005-0000-0000-00007F040000}"/>
    <cellStyle name="Ввод  3 3 9" xfId="1153" xr:uid="{00000000-0005-0000-0000-000080040000}"/>
    <cellStyle name="Ввод  3 4" xfId="1154" xr:uid="{00000000-0005-0000-0000-000081040000}"/>
    <cellStyle name="Ввод  3 5" xfId="1155" xr:uid="{00000000-0005-0000-0000-000082040000}"/>
    <cellStyle name="Ввод  3 6" xfId="1156" xr:uid="{00000000-0005-0000-0000-000083040000}"/>
    <cellStyle name="Ввод  3 7" xfId="1157" xr:uid="{00000000-0005-0000-0000-000084040000}"/>
    <cellStyle name="Ввод  3 8" xfId="1158" xr:uid="{00000000-0005-0000-0000-000085040000}"/>
    <cellStyle name="Ввод  3 9" xfId="1159" xr:uid="{00000000-0005-0000-0000-000086040000}"/>
    <cellStyle name="Ввод  4" xfId="1160" xr:uid="{00000000-0005-0000-0000-000087040000}"/>
    <cellStyle name="Ввод  4 10" xfId="1161" xr:uid="{00000000-0005-0000-0000-000088040000}"/>
    <cellStyle name="Ввод  4 11" xfId="1162" xr:uid="{00000000-0005-0000-0000-000089040000}"/>
    <cellStyle name="Ввод  4 12" xfId="1163" xr:uid="{00000000-0005-0000-0000-00008A040000}"/>
    <cellStyle name="Ввод  4 13" xfId="1164" xr:uid="{00000000-0005-0000-0000-00008B040000}"/>
    <cellStyle name="Ввод  4 14" xfId="1165" xr:uid="{00000000-0005-0000-0000-00008C040000}"/>
    <cellStyle name="Ввод  4 15" xfId="1166" xr:uid="{00000000-0005-0000-0000-00008D040000}"/>
    <cellStyle name="Ввод  4 16" xfId="1167" xr:uid="{00000000-0005-0000-0000-00008E040000}"/>
    <cellStyle name="Ввод  4 17" xfId="1168" xr:uid="{00000000-0005-0000-0000-00008F040000}"/>
    <cellStyle name="Ввод  4 18" xfId="1169" xr:uid="{00000000-0005-0000-0000-000090040000}"/>
    <cellStyle name="Ввод  4 2" xfId="1170" xr:uid="{00000000-0005-0000-0000-000091040000}"/>
    <cellStyle name="Ввод  4 2 10" xfId="1171" xr:uid="{00000000-0005-0000-0000-000092040000}"/>
    <cellStyle name="Ввод  4 2 11" xfId="1172" xr:uid="{00000000-0005-0000-0000-000093040000}"/>
    <cellStyle name="Ввод  4 2 12" xfId="1173" xr:uid="{00000000-0005-0000-0000-000094040000}"/>
    <cellStyle name="Ввод  4 2 13" xfId="1174" xr:uid="{00000000-0005-0000-0000-000095040000}"/>
    <cellStyle name="Ввод  4 2 14" xfId="1175" xr:uid="{00000000-0005-0000-0000-000096040000}"/>
    <cellStyle name="Ввод  4 2 15" xfId="1176" xr:uid="{00000000-0005-0000-0000-000097040000}"/>
    <cellStyle name="Ввод  4 2 16" xfId="1177" xr:uid="{00000000-0005-0000-0000-000098040000}"/>
    <cellStyle name="Ввод  4 2 17" xfId="1178" xr:uid="{00000000-0005-0000-0000-000099040000}"/>
    <cellStyle name="Ввод  4 2 18" xfId="1179" xr:uid="{00000000-0005-0000-0000-00009A040000}"/>
    <cellStyle name="Ввод  4 2 2" xfId="1180" xr:uid="{00000000-0005-0000-0000-00009B040000}"/>
    <cellStyle name="Ввод  4 2 3" xfId="1181" xr:uid="{00000000-0005-0000-0000-00009C040000}"/>
    <cellStyle name="Ввод  4 2 4" xfId="1182" xr:uid="{00000000-0005-0000-0000-00009D040000}"/>
    <cellStyle name="Ввод  4 2 5" xfId="1183" xr:uid="{00000000-0005-0000-0000-00009E040000}"/>
    <cellStyle name="Ввод  4 2 6" xfId="1184" xr:uid="{00000000-0005-0000-0000-00009F040000}"/>
    <cellStyle name="Ввод  4 2 7" xfId="1185" xr:uid="{00000000-0005-0000-0000-0000A0040000}"/>
    <cellStyle name="Ввод  4 2 8" xfId="1186" xr:uid="{00000000-0005-0000-0000-0000A1040000}"/>
    <cellStyle name="Ввод  4 2 9" xfId="1187" xr:uid="{00000000-0005-0000-0000-0000A2040000}"/>
    <cellStyle name="Ввод  4 3" xfId="1188" xr:uid="{00000000-0005-0000-0000-0000A3040000}"/>
    <cellStyle name="Ввод  4 3 10" xfId="1189" xr:uid="{00000000-0005-0000-0000-0000A4040000}"/>
    <cellStyle name="Ввод  4 3 11" xfId="1190" xr:uid="{00000000-0005-0000-0000-0000A5040000}"/>
    <cellStyle name="Ввод  4 3 12" xfId="1191" xr:uid="{00000000-0005-0000-0000-0000A6040000}"/>
    <cellStyle name="Ввод  4 3 13" xfId="1192" xr:uid="{00000000-0005-0000-0000-0000A7040000}"/>
    <cellStyle name="Ввод  4 3 14" xfId="1193" xr:uid="{00000000-0005-0000-0000-0000A8040000}"/>
    <cellStyle name="Ввод  4 3 15" xfId="1194" xr:uid="{00000000-0005-0000-0000-0000A9040000}"/>
    <cellStyle name="Ввод  4 3 16" xfId="1195" xr:uid="{00000000-0005-0000-0000-0000AA040000}"/>
    <cellStyle name="Ввод  4 3 17" xfId="1196" xr:uid="{00000000-0005-0000-0000-0000AB040000}"/>
    <cellStyle name="Ввод  4 3 18" xfId="1197" xr:uid="{00000000-0005-0000-0000-0000AC040000}"/>
    <cellStyle name="Ввод  4 3 2" xfId="1198" xr:uid="{00000000-0005-0000-0000-0000AD040000}"/>
    <cellStyle name="Ввод  4 3 3" xfId="1199" xr:uid="{00000000-0005-0000-0000-0000AE040000}"/>
    <cellStyle name="Ввод  4 3 4" xfId="1200" xr:uid="{00000000-0005-0000-0000-0000AF040000}"/>
    <cellStyle name="Ввод  4 3 5" xfId="1201" xr:uid="{00000000-0005-0000-0000-0000B0040000}"/>
    <cellStyle name="Ввод  4 3 6" xfId="1202" xr:uid="{00000000-0005-0000-0000-0000B1040000}"/>
    <cellStyle name="Ввод  4 3 7" xfId="1203" xr:uid="{00000000-0005-0000-0000-0000B2040000}"/>
    <cellStyle name="Ввод  4 3 8" xfId="1204" xr:uid="{00000000-0005-0000-0000-0000B3040000}"/>
    <cellStyle name="Ввод  4 3 9" xfId="1205" xr:uid="{00000000-0005-0000-0000-0000B4040000}"/>
    <cellStyle name="Ввод  4 4" xfId="1206" xr:uid="{00000000-0005-0000-0000-0000B5040000}"/>
    <cellStyle name="Ввод  4 5" xfId="1207" xr:uid="{00000000-0005-0000-0000-0000B6040000}"/>
    <cellStyle name="Ввод  4 6" xfId="1208" xr:uid="{00000000-0005-0000-0000-0000B7040000}"/>
    <cellStyle name="Ввод  4 7" xfId="1209" xr:uid="{00000000-0005-0000-0000-0000B8040000}"/>
    <cellStyle name="Ввод  4 8" xfId="1210" xr:uid="{00000000-0005-0000-0000-0000B9040000}"/>
    <cellStyle name="Ввод  4 9" xfId="1211" xr:uid="{00000000-0005-0000-0000-0000BA040000}"/>
    <cellStyle name="Ввод  5" xfId="1212" xr:uid="{00000000-0005-0000-0000-0000BB040000}"/>
    <cellStyle name="Ввод  5 10" xfId="1213" xr:uid="{00000000-0005-0000-0000-0000BC040000}"/>
    <cellStyle name="Ввод  5 11" xfId="1214" xr:uid="{00000000-0005-0000-0000-0000BD040000}"/>
    <cellStyle name="Ввод  5 12" xfId="1215" xr:uid="{00000000-0005-0000-0000-0000BE040000}"/>
    <cellStyle name="Ввод  5 13" xfId="1216" xr:uid="{00000000-0005-0000-0000-0000BF040000}"/>
    <cellStyle name="Ввод  5 14" xfId="1217" xr:uid="{00000000-0005-0000-0000-0000C0040000}"/>
    <cellStyle name="Ввод  5 15" xfId="1218" xr:uid="{00000000-0005-0000-0000-0000C1040000}"/>
    <cellStyle name="Ввод  5 16" xfId="1219" xr:uid="{00000000-0005-0000-0000-0000C2040000}"/>
    <cellStyle name="Ввод  5 17" xfId="1220" xr:uid="{00000000-0005-0000-0000-0000C3040000}"/>
    <cellStyle name="Ввод  5 18" xfId="1221" xr:uid="{00000000-0005-0000-0000-0000C4040000}"/>
    <cellStyle name="Ввод  5 2" xfId="1222" xr:uid="{00000000-0005-0000-0000-0000C5040000}"/>
    <cellStyle name="Ввод  5 2 10" xfId="1223" xr:uid="{00000000-0005-0000-0000-0000C6040000}"/>
    <cellStyle name="Ввод  5 2 11" xfId="1224" xr:uid="{00000000-0005-0000-0000-0000C7040000}"/>
    <cellStyle name="Ввод  5 2 12" xfId="1225" xr:uid="{00000000-0005-0000-0000-0000C8040000}"/>
    <cellStyle name="Ввод  5 2 13" xfId="1226" xr:uid="{00000000-0005-0000-0000-0000C9040000}"/>
    <cellStyle name="Ввод  5 2 14" xfId="1227" xr:uid="{00000000-0005-0000-0000-0000CA040000}"/>
    <cellStyle name="Ввод  5 2 15" xfId="1228" xr:uid="{00000000-0005-0000-0000-0000CB040000}"/>
    <cellStyle name="Ввод  5 2 16" xfId="1229" xr:uid="{00000000-0005-0000-0000-0000CC040000}"/>
    <cellStyle name="Ввод  5 2 17" xfId="1230" xr:uid="{00000000-0005-0000-0000-0000CD040000}"/>
    <cellStyle name="Ввод  5 2 18" xfId="1231" xr:uid="{00000000-0005-0000-0000-0000CE040000}"/>
    <cellStyle name="Ввод  5 2 2" xfId="1232" xr:uid="{00000000-0005-0000-0000-0000CF040000}"/>
    <cellStyle name="Ввод  5 2 3" xfId="1233" xr:uid="{00000000-0005-0000-0000-0000D0040000}"/>
    <cellStyle name="Ввод  5 2 4" xfId="1234" xr:uid="{00000000-0005-0000-0000-0000D1040000}"/>
    <cellStyle name="Ввод  5 2 5" xfId="1235" xr:uid="{00000000-0005-0000-0000-0000D2040000}"/>
    <cellStyle name="Ввод  5 2 6" xfId="1236" xr:uid="{00000000-0005-0000-0000-0000D3040000}"/>
    <cellStyle name="Ввод  5 2 7" xfId="1237" xr:uid="{00000000-0005-0000-0000-0000D4040000}"/>
    <cellStyle name="Ввод  5 2 8" xfId="1238" xr:uid="{00000000-0005-0000-0000-0000D5040000}"/>
    <cellStyle name="Ввод  5 2 9" xfId="1239" xr:uid="{00000000-0005-0000-0000-0000D6040000}"/>
    <cellStyle name="Ввод  5 3" xfId="1240" xr:uid="{00000000-0005-0000-0000-0000D7040000}"/>
    <cellStyle name="Ввод  5 3 10" xfId="1241" xr:uid="{00000000-0005-0000-0000-0000D8040000}"/>
    <cellStyle name="Ввод  5 3 11" xfId="1242" xr:uid="{00000000-0005-0000-0000-0000D9040000}"/>
    <cellStyle name="Ввод  5 3 12" xfId="1243" xr:uid="{00000000-0005-0000-0000-0000DA040000}"/>
    <cellStyle name="Ввод  5 3 13" xfId="1244" xr:uid="{00000000-0005-0000-0000-0000DB040000}"/>
    <cellStyle name="Ввод  5 3 14" xfId="1245" xr:uid="{00000000-0005-0000-0000-0000DC040000}"/>
    <cellStyle name="Ввод  5 3 15" xfId="1246" xr:uid="{00000000-0005-0000-0000-0000DD040000}"/>
    <cellStyle name="Ввод  5 3 16" xfId="1247" xr:uid="{00000000-0005-0000-0000-0000DE040000}"/>
    <cellStyle name="Ввод  5 3 17" xfId="1248" xr:uid="{00000000-0005-0000-0000-0000DF040000}"/>
    <cellStyle name="Ввод  5 3 18" xfId="1249" xr:uid="{00000000-0005-0000-0000-0000E0040000}"/>
    <cellStyle name="Ввод  5 3 2" xfId="1250" xr:uid="{00000000-0005-0000-0000-0000E1040000}"/>
    <cellStyle name="Ввод  5 3 3" xfId="1251" xr:uid="{00000000-0005-0000-0000-0000E2040000}"/>
    <cellStyle name="Ввод  5 3 4" xfId="1252" xr:uid="{00000000-0005-0000-0000-0000E3040000}"/>
    <cellStyle name="Ввод  5 3 5" xfId="1253" xr:uid="{00000000-0005-0000-0000-0000E4040000}"/>
    <cellStyle name="Ввод  5 3 6" xfId="1254" xr:uid="{00000000-0005-0000-0000-0000E5040000}"/>
    <cellStyle name="Ввод  5 3 7" xfId="1255" xr:uid="{00000000-0005-0000-0000-0000E6040000}"/>
    <cellStyle name="Ввод  5 3 8" xfId="1256" xr:uid="{00000000-0005-0000-0000-0000E7040000}"/>
    <cellStyle name="Ввод  5 3 9" xfId="1257" xr:uid="{00000000-0005-0000-0000-0000E8040000}"/>
    <cellStyle name="Ввод  5 4" xfId="1258" xr:uid="{00000000-0005-0000-0000-0000E9040000}"/>
    <cellStyle name="Ввод  5 5" xfId="1259" xr:uid="{00000000-0005-0000-0000-0000EA040000}"/>
    <cellStyle name="Ввод  5 6" xfId="1260" xr:uid="{00000000-0005-0000-0000-0000EB040000}"/>
    <cellStyle name="Ввод  5 7" xfId="1261" xr:uid="{00000000-0005-0000-0000-0000EC040000}"/>
    <cellStyle name="Ввод  5 8" xfId="1262" xr:uid="{00000000-0005-0000-0000-0000ED040000}"/>
    <cellStyle name="Ввод  5 9" xfId="1263" xr:uid="{00000000-0005-0000-0000-0000EE040000}"/>
    <cellStyle name="Ввод  6" xfId="1264" xr:uid="{00000000-0005-0000-0000-0000EF040000}"/>
    <cellStyle name="Ввод  6 10" xfId="1265" xr:uid="{00000000-0005-0000-0000-0000F0040000}"/>
    <cellStyle name="Ввод  6 11" xfId="1266" xr:uid="{00000000-0005-0000-0000-0000F1040000}"/>
    <cellStyle name="Ввод  6 12" xfId="1267" xr:uid="{00000000-0005-0000-0000-0000F2040000}"/>
    <cellStyle name="Ввод  6 13" xfId="1268" xr:uid="{00000000-0005-0000-0000-0000F3040000}"/>
    <cellStyle name="Ввод  6 14" xfId="1269" xr:uid="{00000000-0005-0000-0000-0000F4040000}"/>
    <cellStyle name="Ввод  6 15" xfId="1270" xr:uid="{00000000-0005-0000-0000-0000F5040000}"/>
    <cellStyle name="Ввод  6 16" xfId="1271" xr:uid="{00000000-0005-0000-0000-0000F6040000}"/>
    <cellStyle name="Ввод  6 17" xfId="1272" xr:uid="{00000000-0005-0000-0000-0000F7040000}"/>
    <cellStyle name="Ввод  6 18" xfId="1273" xr:uid="{00000000-0005-0000-0000-0000F8040000}"/>
    <cellStyle name="Ввод  6 2" xfId="1274" xr:uid="{00000000-0005-0000-0000-0000F9040000}"/>
    <cellStyle name="Ввод  6 2 10" xfId="1275" xr:uid="{00000000-0005-0000-0000-0000FA040000}"/>
    <cellStyle name="Ввод  6 2 11" xfId="1276" xr:uid="{00000000-0005-0000-0000-0000FB040000}"/>
    <cellStyle name="Ввод  6 2 12" xfId="1277" xr:uid="{00000000-0005-0000-0000-0000FC040000}"/>
    <cellStyle name="Ввод  6 2 13" xfId="1278" xr:uid="{00000000-0005-0000-0000-0000FD040000}"/>
    <cellStyle name="Ввод  6 2 14" xfId="1279" xr:uid="{00000000-0005-0000-0000-0000FE040000}"/>
    <cellStyle name="Ввод  6 2 15" xfId="1280" xr:uid="{00000000-0005-0000-0000-0000FF040000}"/>
    <cellStyle name="Ввод  6 2 16" xfId="1281" xr:uid="{00000000-0005-0000-0000-000000050000}"/>
    <cellStyle name="Ввод  6 2 17" xfId="1282" xr:uid="{00000000-0005-0000-0000-000001050000}"/>
    <cellStyle name="Ввод  6 2 18" xfId="1283" xr:uid="{00000000-0005-0000-0000-000002050000}"/>
    <cellStyle name="Ввод  6 2 2" xfId="1284" xr:uid="{00000000-0005-0000-0000-000003050000}"/>
    <cellStyle name="Ввод  6 2 3" xfId="1285" xr:uid="{00000000-0005-0000-0000-000004050000}"/>
    <cellStyle name="Ввод  6 2 4" xfId="1286" xr:uid="{00000000-0005-0000-0000-000005050000}"/>
    <cellStyle name="Ввод  6 2 5" xfId="1287" xr:uid="{00000000-0005-0000-0000-000006050000}"/>
    <cellStyle name="Ввод  6 2 6" xfId="1288" xr:uid="{00000000-0005-0000-0000-000007050000}"/>
    <cellStyle name="Ввод  6 2 7" xfId="1289" xr:uid="{00000000-0005-0000-0000-000008050000}"/>
    <cellStyle name="Ввод  6 2 8" xfId="1290" xr:uid="{00000000-0005-0000-0000-000009050000}"/>
    <cellStyle name="Ввод  6 2 9" xfId="1291" xr:uid="{00000000-0005-0000-0000-00000A050000}"/>
    <cellStyle name="Ввод  6 3" xfId="1292" xr:uid="{00000000-0005-0000-0000-00000B050000}"/>
    <cellStyle name="Ввод  6 3 10" xfId="1293" xr:uid="{00000000-0005-0000-0000-00000C050000}"/>
    <cellStyle name="Ввод  6 3 11" xfId="1294" xr:uid="{00000000-0005-0000-0000-00000D050000}"/>
    <cellStyle name="Ввод  6 3 12" xfId="1295" xr:uid="{00000000-0005-0000-0000-00000E050000}"/>
    <cellStyle name="Ввод  6 3 13" xfId="1296" xr:uid="{00000000-0005-0000-0000-00000F050000}"/>
    <cellStyle name="Ввод  6 3 14" xfId="1297" xr:uid="{00000000-0005-0000-0000-000010050000}"/>
    <cellStyle name="Ввод  6 3 15" xfId="1298" xr:uid="{00000000-0005-0000-0000-000011050000}"/>
    <cellStyle name="Ввод  6 3 16" xfId="1299" xr:uid="{00000000-0005-0000-0000-000012050000}"/>
    <cellStyle name="Ввод  6 3 17" xfId="1300" xr:uid="{00000000-0005-0000-0000-000013050000}"/>
    <cellStyle name="Ввод  6 3 18" xfId="1301" xr:uid="{00000000-0005-0000-0000-000014050000}"/>
    <cellStyle name="Ввод  6 3 2" xfId="1302" xr:uid="{00000000-0005-0000-0000-000015050000}"/>
    <cellStyle name="Ввод  6 3 3" xfId="1303" xr:uid="{00000000-0005-0000-0000-000016050000}"/>
    <cellStyle name="Ввод  6 3 4" xfId="1304" xr:uid="{00000000-0005-0000-0000-000017050000}"/>
    <cellStyle name="Ввод  6 3 5" xfId="1305" xr:uid="{00000000-0005-0000-0000-000018050000}"/>
    <cellStyle name="Ввод  6 3 6" xfId="1306" xr:uid="{00000000-0005-0000-0000-000019050000}"/>
    <cellStyle name="Ввод  6 3 7" xfId="1307" xr:uid="{00000000-0005-0000-0000-00001A050000}"/>
    <cellStyle name="Ввод  6 3 8" xfId="1308" xr:uid="{00000000-0005-0000-0000-00001B050000}"/>
    <cellStyle name="Ввод  6 3 9" xfId="1309" xr:uid="{00000000-0005-0000-0000-00001C050000}"/>
    <cellStyle name="Ввод  6 4" xfId="1310" xr:uid="{00000000-0005-0000-0000-00001D050000}"/>
    <cellStyle name="Ввод  6 5" xfId="1311" xr:uid="{00000000-0005-0000-0000-00001E050000}"/>
    <cellStyle name="Ввод  6 6" xfId="1312" xr:uid="{00000000-0005-0000-0000-00001F050000}"/>
    <cellStyle name="Ввод  6 7" xfId="1313" xr:uid="{00000000-0005-0000-0000-000020050000}"/>
    <cellStyle name="Ввод  6 8" xfId="1314" xr:uid="{00000000-0005-0000-0000-000021050000}"/>
    <cellStyle name="Ввод  6 9" xfId="1315" xr:uid="{00000000-0005-0000-0000-000022050000}"/>
    <cellStyle name="Ввод  7" xfId="1316" xr:uid="{00000000-0005-0000-0000-000023050000}"/>
    <cellStyle name="Ввод  7 10" xfId="1317" xr:uid="{00000000-0005-0000-0000-000024050000}"/>
    <cellStyle name="Ввод  7 11" xfId="1318" xr:uid="{00000000-0005-0000-0000-000025050000}"/>
    <cellStyle name="Ввод  7 12" xfId="1319" xr:uid="{00000000-0005-0000-0000-000026050000}"/>
    <cellStyle name="Ввод  7 13" xfId="1320" xr:uid="{00000000-0005-0000-0000-000027050000}"/>
    <cellStyle name="Ввод  7 14" xfId="1321" xr:uid="{00000000-0005-0000-0000-000028050000}"/>
    <cellStyle name="Ввод  7 15" xfId="1322" xr:uid="{00000000-0005-0000-0000-000029050000}"/>
    <cellStyle name="Ввод  7 16" xfId="1323" xr:uid="{00000000-0005-0000-0000-00002A050000}"/>
    <cellStyle name="Ввод  7 17" xfId="1324" xr:uid="{00000000-0005-0000-0000-00002B050000}"/>
    <cellStyle name="Ввод  7 18" xfId="1325" xr:uid="{00000000-0005-0000-0000-00002C050000}"/>
    <cellStyle name="Ввод  7 2" xfId="1326" xr:uid="{00000000-0005-0000-0000-00002D050000}"/>
    <cellStyle name="Ввод  7 2 10" xfId="1327" xr:uid="{00000000-0005-0000-0000-00002E050000}"/>
    <cellStyle name="Ввод  7 2 11" xfId="1328" xr:uid="{00000000-0005-0000-0000-00002F050000}"/>
    <cellStyle name="Ввод  7 2 12" xfId="1329" xr:uid="{00000000-0005-0000-0000-000030050000}"/>
    <cellStyle name="Ввод  7 2 13" xfId="1330" xr:uid="{00000000-0005-0000-0000-000031050000}"/>
    <cellStyle name="Ввод  7 2 14" xfId="1331" xr:uid="{00000000-0005-0000-0000-000032050000}"/>
    <cellStyle name="Ввод  7 2 15" xfId="1332" xr:uid="{00000000-0005-0000-0000-000033050000}"/>
    <cellStyle name="Ввод  7 2 16" xfId="1333" xr:uid="{00000000-0005-0000-0000-000034050000}"/>
    <cellStyle name="Ввод  7 2 17" xfId="1334" xr:uid="{00000000-0005-0000-0000-000035050000}"/>
    <cellStyle name="Ввод  7 2 18" xfId="1335" xr:uid="{00000000-0005-0000-0000-000036050000}"/>
    <cellStyle name="Ввод  7 2 2" xfId="1336" xr:uid="{00000000-0005-0000-0000-000037050000}"/>
    <cellStyle name="Ввод  7 2 3" xfId="1337" xr:uid="{00000000-0005-0000-0000-000038050000}"/>
    <cellStyle name="Ввод  7 2 4" xfId="1338" xr:uid="{00000000-0005-0000-0000-000039050000}"/>
    <cellStyle name="Ввод  7 2 5" xfId="1339" xr:uid="{00000000-0005-0000-0000-00003A050000}"/>
    <cellStyle name="Ввод  7 2 6" xfId="1340" xr:uid="{00000000-0005-0000-0000-00003B050000}"/>
    <cellStyle name="Ввод  7 2 7" xfId="1341" xr:uid="{00000000-0005-0000-0000-00003C050000}"/>
    <cellStyle name="Ввод  7 2 8" xfId="1342" xr:uid="{00000000-0005-0000-0000-00003D050000}"/>
    <cellStyle name="Ввод  7 2 9" xfId="1343" xr:uid="{00000000-0005-0000-0000-00003E050000}"/>
    <cellStyle name="Ввод  7 3" xfId="1344" xr:uid="{00000000-0005-0000-0000-00003F050000}"/>
    <cellStyle name="Ввод  7 3 10" xfId="1345" xr:uid="{00000000-0005-0000-0000-000040050000}"/>
    <cellStyle name="Ввод  7 3 11" xfId="1346" xr:uid="{00000000-0005-0000-0000-000041050000}"/>
    <cellStyle name="Ввод  7 3 12" xfId="1347" xr:uid="{00000000-0005-0000-0000-000042050000}"/>
    <cellStyle name="Ввод  7 3 13" xfId="1348" xr:uid="{00000000-0005-0000-0000-000043050000}"/>
    <cellStyle name="Ввод  7 3 14" xfId="1349" xr:uid="{00000000-0005-0000-0000-000044050000}"/>
    <cellStyle name="Ввод  7 3 15" xfId="1350" xr:uid="{00000000-0005-0000-0000-000045050000}"/>
    <cellStyle name="Ввод  7 3 16" xfId="1351" xr:uid="{00000000-0005-0000-0000-000046050000}"/>
    <cellStyle name="Ввод  7 3 17" xfId="1352" xr:uid="{00000000-0005-0000-0000-000047050000}"/>
    <cellStyle name="Ввод  7 3 18" xfId="1353" xr:uid="{00000000-0005-0000-0000-000048050000}"/>
    <cellStyle name="Ввод  7 3 2" xfId="1354" xr:uid="{00000000-0005-0000-0000-000049050000}"/>
    <cellStyle name="Ввод  7 3 3" xfId="1355" xr:uid="{00000000-0005-0000-0000-00004A050000}"/>
    <cellStyle name="Ввод  7 3 4" xfId="1356" xr:uid="{00000000-0005-0000-0000-00004B050000}"/>
    <cellStyle name="Ввод  7 3 5" xfId="1357" xr:uid="{00000000-0005-0000-0000-00004C050000}"/>
    <cellStyle name="Ввод  7 3 6" xfId="1358" xr:uid="{00000000-0005-0000-0000-00004D050000}"/>
    <cellStyle name="Ввод  7 3 7" xfId="1359" xr:uid="{00000000-0005-0000-0000-00004E050000}"/>
    <cellStyle name="Ввод  7 3 8" xfId="1360" xr:uid="{00000000-0005-0000-0000-00004F050000}"/>
    <cellStyle name="Ввод  7 3 9" xfId="1361" xr:uid="{00000000-0005-0000-0000-000050050000}"/>
    <cellStyle name="Ввод  7 4" xfId="1362" xr:uid="{00000000-0005-0000-0000-000051050000}"/>
    <cellStyle name="Ввод  7 5" xfId="1363" xr:uid="{00000000-0005-0000-0000-000052050000}"/>
    <cellStyle name="Ввод  7 6" xfId="1364" xr:uid="{00000000-0005-0000-0000-000053050000}"/>
    <cellStyle name="Ввод  7 7" xfId="1365" xr:uid="{00000000-0005-0000-0000-000054050000}"/>
    <cellStyle name="Ввод  7 8" xfId="1366" xr:uid="{00000000-0005-0000-0000-000055050000}"/>
    <cellStyle name="Ввод  7 9" xfId="1367" xr:uid="{00000000-0005-0000-0000-000056050000}"/>
    <cellStyle name="Ввод  8" xfId="1368" xr:uid="{00000000-0005-0000-0000-000057050000}"/>
    <cellStyle name="Ввод  8 10" xfId="1369" xr:uid="{00000000-0005-0000-0000-000058050000}"/>
    <cellStyle name="Ввод  8 11" xfId="1370" xr:uid="{00000000-0005-0000-0000-000059050000}"/>
    <cellStyle name="Ввод  8 12" xfId="1371" xr:uid="{00000000-0005-0000-0000-00005A050000}"/>
    <cellStyle name="Ввод  8 13" xfId="1372" xr:uid="{00000000-0005-0000-0000-00005B050000}"/>
    <cellStyle name="Ввод  8 14" xfId="1373" xr:uid="{00000000-0005-0000-0000-00005C050000}"/>
    <cellStyle name="Ввод  8 15" xfId="1374" xr:uid="{00000000-0005-0000-0000-00005D050000}"/>
    <cellStyle name="Ввод  8 16" xfId="1375" xr:uid="{00000000-0005-0000-0000-00005E050000}"/>
    <cellStyle name="Ввод  8 17" xfId="1376" xr:uid="{00000000-0005-0000-0000-00005F050000}"/>
    <cellStyle name="Ввод  8 18" xfId="1377" xr:uid="{00000000-0005-0000-0000-000060050000}"/>
    <cellStyle name="Ввод  8 2" xfId="1378" xr:uid="{00000000-0005-0000-0000-000061050000}"/>
    <cellStyle name="Ввод  8 2 10" xfId="1379" xr:uid="{00000000-0005-0000-0000-000062050000}"/>
    <cellStyle name="Ввод  8 2 11" xfId="1380" xr:uid="{00000000-0005-0000-0000-000063050000}"/>
    <cellStyle name="Ввод  8 2 12" xfId="1381" xr:uid="{00000000-0005-0000-0000-000064050000}"/>
    <cellStyle name="Ввод  8 2 13" xfId="1382" xr:uid="{00000000-0005-0000-0000-000065050000}"/>
    <cellStyle name="Ввод  8 2 14" xfId="1383" xr:uid="{00000000-0005-0000-0000-000066050000}"/>
    <cellStyle name="Ввод  8 2 15" xfId="1384" xr:uid="{00000000-0005-0000-0000-000067050000}"/>
    <cellStyle name="Ввод  8 2 16" xfId="1385" xr:uid="{00000000-0005-0000-0000-000068050000}"/>
    <cellStyle name="Ввод  8 2 17" xfId="1386" xr:uid="{00000000-0005-0000-0000-000069050000}"/>
    <cellStyle name="Ввод  8 2 18" xfId="1387" xr:uid="{00000000-0005-0000-0000-00006A050000}"/>
    <cellStyle name="Ввод  8 2 2" xfId="1388" xr:uid="{00000000-0005-0000-0000-00006B050000}"/>
    <cellStyle name="Ввод  8 2 3" xfId="1389" xr:uid="{00000000-0005-0000-0000-00006C050000}"/>
    <cellStyle name="Ввод  8 2 4" xfId="1390" xr:uid="{00000000-0005-0000-0000-00006D050000}"/>
    <cellStyle name="Ввод  8 2 5" xfId="1391" xr:uid="{00000000-0005-0000-0000-00006E050000}"/>
    <cellStyle name="Ввод  8 2 6" xfId="1392" xr:uid="{00000000-0005-0000-0000-00006F050000}"/>
    <cellStyle name="Ввод  8 2 7" xfId="1393" xr:uid="{00000000-0005-0000-0000-000070050000}"/>
    <cellStyle name="Ввод  8 2 8" xfId="1394" xr:uid="{00000000-0005-0000-0000-000071050000}"/>
    <cellStyle name="Ввод  8 2 9" xfId="1395" xr:uid="{00000000-0005-0000-0000-000072050000}"/>
    <cellStyle name="Ввод  8 3" xfId="1396" xr:uid="{00000000-0005-0000-0000-000073050000}"/>
    <cellStyle name="Ввод  8 3 10" xfId="1397" xr:uid="{00000000-0005-0000-0000-000074050000}"/>
    <cellStyle name="Ввод  8 3 11" xfId="1398" xr:uid="{00000000-0005-0000-0000-000075050000}"/>
    <cellStyle name="Ввод  8 3 12" xfId="1399" xr:uid="{00000000-0005-0000-0000-000076050000}"/>
    <cellStyle name="Ввод  8 3 13" xfId="1400" xr:uid="{00000000-0005-0000-0000-000077050000}"/>
    <cellStyle name="Ввод  8 3 14" xfId="1401" xr:uid="{00000000-0005-0000-0000-000078050000}"/>
    <cellStyle name="Ввод  8 3 15" xfId="1402" xr:uid="{00000000-0005-0000-0000-000079050000}"/>
    <cellStyle name="Ввод  8 3 16" xfId="1403" xr:uid="{00000000-0005-0000-0000-00007A050000}"/>
    <cellStyle name="Ввод  8 3 17" xfId="1404" xr:uid="{00000000-0005-0000-0000-00007B050000}"/>
    <cellStyle name="Ввод  8 3 18" xfId="1405" xr:uid="{00000000-0005-0000-0000-00007C050000}"/>
    <cellStyle name="Ввод  8 3 2" xfId="1406" xr:uid="{00000000-0005-0000-0000-00007D050000}"/>
    <cellStyle name="Ввод  8 3 3" xfId="1407" xr:uid="{00000000-0005-0000-0000-00007E050000}"/>
    <cellStyle name="Ввод  8 3 4" xfId="1408" xr:uid="{00000000-0005-0000-0000-00007F050000}"/>
    <cellStyle name="Ввод  8 3 5" xfId="1409" xr:uid="{00000000-0005-0000-0000-000080050000}"/>
    <cellStyle name="Ввод  8 3 6" xfId="1410" xr:uid="{00000000-0005-0000-0000-000081050000}"/>
    <cellStyle name="Ввод  8 3 7" xfId="1411" xr:uid="{00000000-0005-0000-0000-000082050000}"/>
    <cellStyle name="Ввод  8 3 8" xfId="1412" xr:uid="{00000000-0005-0000-0000-000083050000}"/>
    <cellStyle name="Ввод  8 3 9" xfId="1413" xr:uid="{00000000-0005-0000-0000-000084050000}"/>
    <cellStyle name="Ввод  8 4" xfId="1414" xr:uid="{00000000-0005-0000-0000-000085050000}"/>
    <cellStyle name="Ввод  8 5" xfId="1415" xr:uid="{00000000-0005-0000-0000-000086050000}"/>
    <cellStyle name="Ввод  8 6" xfId="1416" xr:uid="{00000000-0005-0000-0000-000087050000}"/>
    <cellStyle name="Ввод  8 7" xfId="1417" xr:uid="{00000000-0005-0000-0000-000088050000}"/>
    <cellStyle name="Ввод  8 8" xfId="1418" xr:uid="{00000000-0005-0000-0000-000089050000}"/>
    <cellStyle name="Ввод  8 9" xfId="1419" xr:uid="{00000000-0005-0000-0000-00008A050000}"/>
    <cellStyle name="Ввод  9" xfId="1420" xr:uid="{00000000-0005-0000-0000-00008B050000}"/>
    <cellStyle name="Ввод  9 10" xfId="1421" xr:uid="{00000000-0005-0000-0000-00008C050000}"/>
    <cellStyle name="Ввод  9 11" xfId="1422" xr:uid="{00000000-0005-0000-0000-00008D050000}"/>
    <cellStyle name="Ввод  9 12" xfId="1423" xr:uid="{00000000-0005-0000-0000-00008E050000}"/>
    <cellStyle name="Ввод  9 13" xfId="1424" xr:uid="{00000000-0005-0000-0000-00008F050000}"/>
    <cellStyle name="Ввод  9 14" xfId="1425" xr:uid="{00000000-0005-0000-0000-000090050000}"/>
    <cellStyle name="Ввод  9 15" xfId="1426" xr:uid="{00000000-0005-0000-0000-000091050000}"/>
    <cellStyle name="Ввод  9 16" xfId="1427" xr:uid="{00000000-0005-0000-0000-000092050000}"/>
    <cellStyle name="Ввод  9 17" xfId="1428" xr:uid="{00000000-0005-0000-0000-000093050000}"/>
    <cellStyle name="Ввод  9 18" xfId="1429" xr:uid="{00000000-0005-0000-0000-000094050000}"/>
    <cellStyle name="Ввод  9 2" xfId="1430" xr:uid="{00000000-0005-0000-0000-000095050000}"/>
    <cellStyle name="Ввод  9 2 10" xfId="1431" xr:uid="{00000000-0005-0000-0000-000096050000}"/>
    <cellStyle name="Ввод  9 2 11" xfId="1432" xr:uid="{00000000-0005-0000-0000-000097050000}"/>
    <cellStyle name="Ввод  9 2 12" xfId="1433" xr:uid="{00000000-0005-0000-0000-000098050000}"/>
    <cellStyle name="Ввод  9 2 13" xfId="1434" xr:uid="{00000000-0005-0000-0000-000099050000}"/>
    <cellStyle name="Ввод  9 2 14" xfId="1435" xr:uid="{00000000-0005-0000-0000-00009A050000}"/>
    <cellStyle name="Ввод  9 2 15" xfId="1436" xr:uid="{00000000-0005-0000-0000-00009B050000}"/>
    <cellStyle name="Ввод  9 2 16" xfId="1437" xr:uid="{00000000-0005-0000-0000-00009C050000}"/>
    <cellStyle name="Ввод  9 2 17" xfId="1438" xr:uid="{00000000-0005-0000-0000-00009D050000}"/>
    <cellStyle name="Ввод  9 2 18" xfId="1439" xr:uid="{00000000-0005-0000-0000-00009E050000}"/>
    <cellStyle name="Ввод  9 2 2" xfId="1440" xr:uid="{00000000-0005-0000-0000-00009F050000}"/>
    <cellStyle name="Ввод  9 2 3" xfId="1441" xr:uid="{00000000-0005-0000-0000-0000A0050000}"/>
    <cellStyle name="Ввод  9 2 4" xfId="1442" xr:uid="{00000000-0005-0000-0000-0000A1050000}"/>
    <cellStyle name="Ввод  9 2 5" xfId="1443" xr:uid="{00000000-0005-0000-0000-0000A2050000}"/>
    <cellStyle name="Ввод  9 2 6" xfId="1444" xr:uid="{00000000-0005-0000-0000-0000A3050000}"/>
    <cellStyle name="Ввод  9 2 7" xfId="1445" xr:uid="{00000000-0005-0000-0000-0000A4050000}"/>
    <cellStyle name="Ввод  9 2 8" xfId="1446" xr:uid="{00000000-0005-0000-0000-0000A5050000}"/>
    <cellStyle name="Ввод  9 2 9" xfId="1447" xr:uid="{00000000-0005-0000-0000-0000A6050000}"/>
    <cellStyle name="Ввод  9 3" xfId="1448" xr:uid="{00000000-0005-0000-0000-0000A7050000}"/>
    <cellStyle name="Ввод  9 3 10" xfId="1449" xr:uid="{00000000-0005-0000-0000-0000A8050000}"/>
    <cellStyle name="Ввод  9 3 11" xfId="1450" xr:uid="{00000000-0005-0000-0000-0000A9050000}"/>
    <cellStyle name="Ввод  9 3 12" xfId="1451" xr:uid="{00000000-0005-0000-0000-0000AA050000}"/>
    <cellStyle name="Ввод  9 3 13" xfId="1452" xr:uid="{00000000-0005-0000-0000-0000AB050000}"/>
    <cellStyle name="Ввод  9 3 14" xfId="1453" xr:uid="{00000000-0005-0000-0000-0000AC050000}"/>
    <cellStyle name="Ввод  9 3 15" xfId="1454" xr:uid="{00000000-0005-0000-0000-0000AD050000}"/>
    <cellStyle name="Ввод  9 3 16" xfId="1455" xr:uid="{00000000-0005-0000-0000-0000AE050000}"/>
    <cellStyle name="Ввод  9 3 17" xfId="1456" xr:uid="{00000000-0005-0000-0000-0000AF050000}"/>
    <cellStyle name="Ввод  9 3 18" xfId="1457" xr:uid="{00000000-0005-0000-0000-0000B0050000}"/>
    <cellStyle name="Ввод  9 3 2" xfId="1458" xr:uid="{00000000-0005-0000-0000-0000B1050000}"/>
    <cellStyle name="Ввод  9 3 3" xfId="1459" xr:uid="{00000000-0005-0000-0000-0000B2050000}"/>
    <cellStyle name="Ввод  9 3 4" xfId="1460" xr:uid="{00000000-0005-0000-0000-0000B3050000}"/>
    <cellStyle name="Ввод  9 3 5" xfId="1461" xr:uid="{00000000-0005-0000-0000-0000B4050000}"/>
    <cellStyle name="Ввод  9 3 6" xfId="1462" xr:uid="{00000000-0005-0000-0000-0000B5050000}"/>
    <cellStyle name="Ввод  9 3 7" xfId="1463" xr:uid="{00000000-0005-0000-0000-0000B6050000}"/>
    <cellStyle name="Ввод  9 3 8" xfId="1464" xr:uid="{00000000-0005-0000-0000-0000B7050000}"/>
    <cellStyle name="Ввод  9 3 9" xfId="1465" xr:uid="{00000000-0005-0000-0000-0000B8050000}"/>
    <cellStyle name="Ввод  9 4" xfId="1466" xr:uid="{00000000-0005-0000-0000-0000B9050000}"/>
    <cellStyle name="Ввод  9 5" xfId="1467" xr:uid="{00000000-0005-0000-0000-0000BA050000}"/>
    <cellStyle name="Ввод  9 6" xfId="1468" xr:uid="{00000000-0005-0000-0000-0000BB050000}"/>
    <cellStyle name="Ввод  9 7" xfId="1469" xr:uid="{00000000-0005-0000-0000-0000BC050000}"/>
    <cellStyle name="Ввод  9 8" xfId="1470" xr:uid="{00000000-0005-0000-0000-0000BD050000}"/>
    <cellStyle name="Ввод  9 9" xfId="1471" xr:uid="{00000000-0005-0000-0000-0000BE050000}"/>
    <cellStyle name="ВедРесурсов" xfId="1472" xr:uid="{00000000-0005-0000-0000-0000BF050000}"/>
    <cellStyle name="ВедРесурсов 10" xfId="1473" xr:uid="{00000000-0005-0000-0000-0000C0050000}"/>
    <cellStyle name="ВедРесурсов 10 2" xfId="1474" xr:uid="{00000000-0005-0000-0000-0000C1050000}"/>
    <cellStyle name="ВедРесурсов 11" xfId="1475" xr:uid="{00000000-0005-0000-0000-0000C2050000}"/>
    <cellStyle name="ВедРесурсов 11 2" xfId="1476" xr:uid="{00000000-0005-0000-0000-0000C3050000}"/>
    <cellStyle name="ВедРесурсов 12" xfId="1477" xr:uid="{00000000-0005-0000-0000-0000C4050000}"/>
    <cellStyle name="ВедРесурсов 12 2" xfId="1478" xr:uid="{00000000-0005-0000-0000-0000C5050000}"/>
    <cellStyle name="ВедРесурсов 13" xfId="1479" xr:uid="{00000000-0005-0000-0000-0000C6050000}"/>
    <cellStyle name="ВедРесурсов 13 2" xfId="1480" xr:uid="{00000000-0005-0000-0000-0000C7050000}"/>
    <cellStyle name="ВедРесурсов 14" xfId="1481" xr:uid="{00000000-0005-0000-0000-0000C8050000}"/>
    <cellStyle name="ВедРесурсов 14 2" xfId="1482" xr:uid="{00000000-0005-0000-0000-0000C9050000}"/>
    <cellStyle name="ВедРесурсов 15" xfId="1483" xr:uid="{00000000-0005-0000-0000-0000CA050000}"/>
    <cellStyle name="ВедРесурсов 15 2" xfId="1484" xr:uid="{00000000-0005-0000-0000-0000CB050000}"/>
    <cellStyle name="ВедРесурсов 16" xfId="1485" xr:uid="{00000000-0005-0000-0000-0000CC050000}"/>
    <cellStyle name="ВедРесурсов 16 2" xfId="1486" xr:uid="{00000000-0005-0000-0000-0000CD050000}"/>
    <cellStyle name="ВедРесурсов 17" xfId="1487" xr:uid="{00000000-0005-0000-0000-0000CE050000}"/>
    <cellStyle name="ВедРесурсов 17 2" xfId="1488" xr:uid="{00000000-0005-0000-0000-0000CF050000}"/>
    <cellStyle name="ВедРесурсов 18" xfId="1489" xr:uid="{00000000-0005-0000-0000-0000D0050000}"/>
    <cellStyle name="ВедРесурсов 18 2" xfId="1490" xr:uid="{00000000-0005-0000-0000-0000D1050000}"/>
    <cellStyle name="ВедРесурсов 19" xfId="1491" xr:uid="{00000000-0005-0000-0000-0000D2050000}"/>
    <cellStyle name="ВедРесурсов 19 2" xfId="1492" xr:uid="{00000000-0005-0000-0000-0000D3050000}"/>
    <cellStyle name="ВедРесурсов 2" xfId="1493" xr:uid="{00000000-0005-0000-0000-0000D4050000}"/>
    <cellStyle name="ВедРесурсов 2 10" xfId="1494" xr:uid="{00000000-0005-0000-0000-0000D5050000}"/>
    <cellStyle name="ВедРесурсов 2 10 2" xfId="1495" xr:uid="{00000000-0005-0000-0000-0000D6050000}"/>
    <cellStyle name="ВедРесурсов 2 11" xfId="1496" xr:uid="{00000000-0005-0000-0000-0000D7050000}"/>
    <cellStyle name="ВедРесурсов 2 11 2" xfId="1497" xr:uid="{00000000-0005-0000-0000-0000D8050000}"/>
    <cellStyle name="ВедРесурсов 2 12" xfId="1498" xr:uid="{00000000-0005-0000-0000-0000D9050000}"/>
    <cellStyle name="ВедРесурсов 2 12 2" xfId="1499" xr:uid="{00000000-0005-0000-0000-0000DA050000}"/>
    <cellStyle name="ВедРесурсов 2 13" xfId="1500" xr:uid="{00000000-0005-0000-0000-0000DB050000}"/>
    <cellStyle name="ВедРесурсов 2 13 2" xfId="1501" xr:uid="{00000000-0005-0000-0000-0000DC050000}"/>
    <cellStyle name="ВедРесурсов 2 14" xfId="1502" xr:uid="{00000000-0005-0000-0000-0000DD050000}"/>
    <cellStyle name="ВедРесурсов 2 14 2" xfId="1503" xr:uid="{00000000-0005-0000-0000-0000DE050000}"/>
    <cellStyle name="ВедРесурсов 2 15" xfId="1504" xr:uid="{00000000-0005-0000-0000-0000DF050000}"/>
    <cellStyle name="ВедРесурсов 2 15 2" xfId="1505" xr:uid="{00000000-0005-0000-0000-0000E0050000}"/>
    <cellStyle name="ВедРесурсов 2 16" xfId="1506" xr:uid="{00000000-0005-0000-0000-0000E1050000}"/>
    <cellStyle name="ВедРесурсов 2 16 2" xfId="1507" xr:uid="{00000000-0005-0000-0000-0000E2050000}"/>
    <cellStyle name="ВедРесурсов 2 17" xfId="1508" xr:uid="{00000000-0005-0000-0000-0000E3050000}"/>
    <cellStyle name="ВедРесурсов 2 17 2" xfId="1509" xr:uid="{00000000-0005-0000-0000-0000E4050000}"/>
    <cellStyle name="ВедРесурсов 2 18" xfId="1510" xr:uid="{00000000-0005-0000-0000-0000E5050000}"/>
    <cellStyle name="ВедРесурсов 2 18 2" xfId="1511" xr:uid="{00000000-0005-0000-0000-0000E6050000}"/>
    <cellStyle name="ВедРесурсов 2 19" xfId="1512" xr:uid="{00000000-0005-0000-0000-0000E7050000}"/>
    <cellStyle name="ВедРесурсов 2 2" xfId="1513" xr:uid="{00000000-0005-0000-0000-0000E8050000}"/>
    <cellStyle name="ВедРесурсов 2 2 2" xfId="1514" xr:uid="{00000000-0005-0000-0000-0000E9050000}"/>
    <cellStyle name="ВедРесурсов 2 3" xfId="1515" xr:uid="{00000000-0005-0000-0000-0000EA050000}"/>
    <cellStyle name="ВедРесурсов 2 3 2" xfId="1516" xr:uid="{00000000-0005-0000-0000-0000EB050000}"/>
    <cellStyle name="ВедРесурсов 2 4" xfId="1517" xr:uid="{00000000-0005-0000-0000-0000EC050000}"/>
    <cellStyle name="ВедРесурсов 2 4 2" xfId="1518" xr:uid="{00000000-0005-0000-0000-0000ED050000}"/>
    <cellStyle name="ВедРесурсов 2 5" xfId="1519" xr:uid="{00000000-0005-0000-0000-0000EE050000}"/>
    <cellStyle name="ВедРесурсов 2 5 2" xfId="1520" xr:uid="{00000000-0005-0000-0000-0000EF050000}"/>
    <cellStyle name="ВедРесурсов 2 6" xfId="1521" xr:uid="{00000000-0005-0000-0000-0000F0050000}"/>
    <cellStyle name="ВедРесурсов 2 6 2" xfId="1522" xr:uid="{00000000-0005-0000-0000-0000F1050000}"/>
    <cellStyle name="ВедРесурсов 2 7" xfId="1523" xr:uid="{00000000-0005-0000-0000-0000F2050000}"/>
    <cellStyle name="ВедРесурсов 2 7 2" xfId="1524" xr:uid="{00000000-0005-0000-0000-0000F3050000}"/>
    <cellStyle name="ВедРесурсов 2 8" xfId="1525" xr:uid="{00000000-0005-0000-0000-0000F4050000}"/>
    <cellStyle name="ВедРесурсов 2 8 2" xfId="1526" xr:uid="{00000000-0005-0000-0000-0000F5050000}"/>
    <cellStyle name="ВедРесурсов 2 9" xfId="1527" xr:uid="{00000000-0005-0000-0000-0000F6050000}"/>
    <cellStyle name="ВедРесурсов 2 9 2" xfId="1528" xr:uid="{00000000-0005-0000-0000-0000F7050000}"/>
    <cellStyle name="ВедРесурсов 20" xfId="1529" xr:uid="{00000000-0005-0000-0000-0000F8050000}"/>
    <cellStyle name="ВедРесурсов 3" xfId="1530" xr:uid="{00000000-0005-0000-0000-0000F9050000}"/>
    <cellStyle name="ВедРесурсов 3 10" xfId="1531" xr:uid="{00000000-0005-0000-0000-0000FA050000}"/>
    <cellStyle name="ВедРесурсов 3 10 2" xfId="1532" xr:uid="{00000000-0005-0000-0000-0000FB050000}"/>
    <cellStyle name="ВедРесурсов 3 11" xfId="1533" xr:uid="{00000000-0005-0000-0000-0000FC050000}"/>
    <cellStyle name="ВедРесурсов 3 11 2" xfId="1534" xr:uid="{00000000-0005-0000-0000-0000FD050000}"/>
    <cellStyle name="ВедРесурсов 3 12" xfId="1535" xr:uid="{00000000-0005-0000-0000-0000FE050000}"/>
    <cellStyle name="ВедРесурсов 3 12 2" xfId="1536" xr:uid="{00000000-0005-0000-0000-0000FF050000}"/>
    <cellStyle name="ВедРесурсов 3 13" xfId="1537" xr:uid="{00000000-0005-0000-0000-000000060000}"/>
    <cellStyle name="ВедРесурсов 3 13 2" xfId="1538" xr:uid="{00000000-0005-0000-0000-000001060000}"/>
    <cellStyle name="ВедРесурсов 3 14" xfId="1539" xr:uid="{00000000-0005-0000-0000-000002060000}"/>
    <cellStyle name="ВедРесурсов 3 14 2" xfId="1540" xr:uid="{00000000-0005-0000-0000-000003060000}"/>
    <cellStyle name="ВедРесурсов 3 15" xfId="1541" xr:uid="{00000000-0005-0000-0000-000004060000}"/>
    <cellStyle name="ВедРесурсов 3 15 2" xfId="1542" xr:uid="{00000000-0005-0000-0000-000005060000}"/>
    <cellStyle name="ВедРесурсов 3 16" xfId="1543" xr:uid="{00000000-0005-0000-0000-000006060000}"/>
    <cellStyle name="ВедРесурсов 3 16 2" xfId="1544" xr:uid="{00000000-0005-0000-0000-000007060000}"/>
    <cellStyle name="ВедРесурсов 3 17" xfId="1545" xr:uid="{00000000-0005-0000-0000-000008060000}"/>
    <cellStyle name="ВедРесурсов 3 17 2" xfId="1546" xr:uid="{00000000-0005-0000-0000-000009060000}"/>
    <cellStyle name="ВедРесурсов 3 18" xfId="1547" xr:uid="{00000000-0005-0000-0000-00000A060000}"/>
    <cellStyle name="ВедРесурсов 3 18 2" xfId="1548" xr:uid="{00000000-0005-0000-0000-00000B060000}"/>
    <cellStyle name="ВедРесурсов 3 19" xfId="1549" xr:uid="{00000000-0005-0000-0000-00000C060000}"/>
    <cellStyle name="ВедРесурсов 3 2" xfId="1550" xr:uid="{00000000-0005-0000-0000-00000D060000}"/>
    <cellStyle name="ВедРесурсов 3 2 2" xfId="1551" xr:uid="{00000000-0005-0000-0000-00000E060000}"/>
    <cellStyle name="ВедРесурсов 3 3" xfId="1552" xr:uid="{00000000-0005-0000-0000-00000F060000}"/>
    <cellStyle name="ВедРесурсов 3 3 2" xfId="1553" xr:uid="{00000000-0005-0000-0000-000010060000}"/>
    <cellStyle name="ВедРесурсов 3 4" xfId="1554" xr:uid="{00000000-0005-0000-0000-000011060000}"/>
    <cellStyle name="ВедРесурсов 3 4 2" xfId="1555" xr:uid="{00000000-0005-0000-0000-000012060000}"/>
    <cellStyle name="ВедРесурсов 3 5" xfId="1556" xr:uid="{00000000-0005-0000-0000-000013060000}"/>
    <cellStyle name="ВедРесурсов 3 5 2" xfId="1557" xr:uid="{00000000-0005-0000-0000-000014060000}"/>
    <cellStyle name="ВедРесурсов 3 6" xfId="1558" xr:uid="{00000000-0005-0000-0000-000015060000}"/>
    <cellStyle name="ВедРесурсов 3 6 2" xfId="1559" xr:uid="{00000000-0005-0000-0000-000016060000}"/>
    <cellStyle name="ВедРесурсов 3 7" xfId="1560" xr:uid="{00000000-0005-0000-0000-000017060000}"/>
    <cellStyle name="ВедРесурсов 3 7 2" xfId="1561" xr:uid="{00000000-0005-0000-0000-000018060000}"/>
    <cellStyle name="ВедРесурсов 3 8" xfId="1562" xr:uid="{00000000-0005-0000-0000-000019060000}"/>
    <cellStyle name="ВедРесурсов 3 8 2" xfId="1563" xr:uid="{00000000-0005-0000-0000-00001A060000}"/>
    <cellStyle name="ВедРесурсов 3 9" xfId="1564" xr:uid="{00000000-0005-0000-0000-00001B060000}"/>
    <cellStyle name="ВедРесурсов 3 9 2" xfId="1565" xr:uid="{00000000-0005-0000-0000-00001C060000}"/>
    <cellStyle name="ВедРесурсов 4" xfId="1566" xr:uid="{00000000-0005-0000-0000-00001D060000}"/>
    <cellStyle name="ВедРесурсов 4 10" xfId="1567" xr:uid="{00000000-0005-0000-0000-00001E060000}"/>
    <cellStyle name="ВедРесурсов 4 10 2" xfId="1568" xr:uid="{00000000-0005-0000-0000-00001F060000}"/>
    <cellStyle name="ВедРесурсов 4 11" xfId="1569" xr:uid="{00000000-0005-0000-0000-000020060000}"/>
    <cellStyle name="ВедРесурсов 4 11 2" xfId="1570" xr:uid="{00000000-0005-0000-0000-000021060000}"/>
    <cellStyle name="ВедРесурсов 4 12" xfId="1571" xr:uid="{00000000-0005-0000-0000-000022060000}"/>
    <cellStyle name="ВедРесурсов 4 12 2" xfId="1572" xr:uid="{00000000-0005-0000-0000-000023060000}"/>
    <cellStyle name="ВедРесурсов 4 13" xfId="1573" xr:uid="{00000000-0005-0000-0000-000024060000}"/>
    <cellStyle name="ВедРесурсов 4 13 2" xfId="1574" xr:uid="{00000000-0005-0000-0000-000025060000}"/>
    <cellStyle name="ВедРесурсов 4 14" xfId="1575" xr:uid="{00000000-0005-0000-0000-000026060000}"/>
    <cellStyle name="ВедРесурсов 4 14 2" xfId="1576" xr:uid="{00000000-0005-0000-0000-000027060000}"/>
    <cellStyle name="ВедРесурсов 4 15" xfId="1577" xr:uid="{00000000-0005-0000-0000-000028060000}"/>
    <cellStyle name="ВедРесурсов 4 15 2" xfId="1578" xr:uid="{00000000-0005-0000-0000-000029060000}"/>
    <cellStyle name="ВедРесурсов 4 16" xfId="1579" xr:uid="{00000000-0005-0000-0000-00002A060000}"/>
    <cellStyle name="ВедРесурсов 4 16 2" xfId="1580" xr:uid="{00000000-0005-0000-0000-00002B060000}"/>
    <cellStyle name="ВедРесурсов 4 17" xfId="1581" xr:uid="{00000000-0005-0000-0000-00002C060000}"/>
    <cellStyle name="ВедРесурсов 4 17 2" xfId="1582" xr:uid="{00000000-0005-0000-0000-00002D060000}"/>
    <cellStyle name="ВедРесурсов 4 18" xfId="1583" xr:uid="{00000000-0005-0000-0000-00002E060000}"/>
    <cellStyle name="ВедРесурсов 4 18 2" xfId="1584" xr:uid="{00000000-0005-0000-0000-00002F060000}"/>
    <cellStyle name="ВедРесурсов 4 19" xfId="1585" xr:uid="{00000000-0005-0000-0000-000030060000}"/>
    <cellStyle name="ВедРесурсов 4 2" xfId="1586" xr:uid="{00000000-0005-0000-0000-000031060000}"/>
    <cellStyle name="ВедРесурсов 4 2 2" xfId="1587" xr:uid="{00000000-0005-0000-0000-000032060000}"/>
    <cellStyle name="ВедРесурсов 4 3" xfId="1588" xr:uid="{00000000-0005-0000-0000-000033060000}"/>
    <cellStyle name="ВедРесурсов 4 3 2" xfId="1589" xr:uid="{00000000-0005-0000-0000-000034060000}"/>
    <cellStyle name="ВедРесурсов 4 4" xfId="1590" xr:uid="{00000000-0005-0000-0000-000035060000}"/>
    <cellStyle name="ВедРесурсов 4 4 2" xfId="1591" xr:uid="{00000000-0005-0000-0000-000036060000}"/>
    <cellStyle name="ВедРесурсов 4 5" xfId="1592" xr:uid="{00000000-0005-0000-0000-000037060000}"/>
    <cellStyle name="ВедРесурсов 4 5 2" xfId="1593" xr:uid="{00000000-0005-0000-0000-000038060000}"/>
    <cellStyle name="ВедРесурсов 4 6" xfId="1594" xr:uid="{00000000-0005-0000-0000-000039060000}"/>
    <cellStyle name="ВедРесурсов 4 6 2" xfId="1595" xr:uid="{00000000-0005-0000-0000-00003A060000}"/>
    <cellStyle name="ВедРесурсов 4 7" xfId="1596" xr:uid="{00000000-0005-0000-0000-00003B060000}"/>
    <cellStyle name="ВедРесурсов 4 7 2" xfId="1597" xr:uid="{00000000-0005-0000-0000-00003C060000}"/>
    <cellStyle name="ВедРесурсов 4 8" xfId="1598" xr:uid="{00000000-0005-0000-0000-00003D060000}"/>
    <cellStyle name="ВедРесурсов 4 8 2" xfId="1599" xr:uid="{00000000-0005-0000-0000-00003E060000}"/>
    <cellStyle name="ВедРесурсов 4 9" xfId="1600" xr:uid="{00000000-0005-0000-0000-00003F060000}"/>
    <cellStyle name="ВедРесурсов 4 9 2" xfId="1601" xr:uid="{00000000-0005-0000-0000-000040060000}"/>
    <cellStyle name="ВедРесурсов 5" xfId="1602" xr:uid="{00000000-0005-0000-0000-000041060000}"/>
    <cellStyle name="ВедРесурсов 5 2" xfId="1603" xr:uid="{00000000-0005-0000-0000-000042060000}"/>
    <cellStyle name="ВедРесурсов 6" xfId="1604" xr:uid="{00000000-0005-0000-0000-000043060000}"/>
    <cellStyle name="ВедРесурсов 6 2" xfId="1605" xr:uid="{00000000-0005-0000-0000-000044060000}"/>
    <cellStyle name="ВедРесурсов 7" xfId="1606" xr:uid="{00000000-0005-0000-0000-000045060000}"/>
    <cellStyle name="ВедРесурсов 7 2" xfId="1607" xr:uid="{00000000-0005-0000-0000-000046060000}"/>
    <cellStyle name="ВедРесурсов 8" xfId="1608" xr:uid="{00000000-0005-0000-0000-000047060000}"/>
    <cellStyle name="ВедРесурсов 8 2" xfId="1609" xr:uid="{00000000-0005-0000-0000-000048060000}"/>
    <cellStyle name="ВедРесурсов 9" xfId="1610" xr:uid="{00000000-0005-0000-0000-000049060000}"/>
    <cellStyle name="ВедРесурсов 9 2" xfId="1611" xr:uid="{00000000-0005-0000-0000-00004A060000}"/>
    <cellStyle name="Вывод 10" xfId="1612" xr:uid="{00000000-0005-0000-0000-00004B060000}"/>
    <cellStyle name="Вывод 10 2" xfId="1613" xr:uid="{00000000-0005-0000-0000-00004C060000}"/>
    <cellStyle name="Вывод 10 2 10" xfId="1614" xr:uid="{00000000-0005-0000-0000-00004D060000}"/>
    <cellStyle name="Вывод 10 2 11" xfId="1615" xr:uid="{00000000-0005-0000-0000-00004E060000}"/>
    <cellStyle name="Вывод 10 2 12" xfId="1616" xr:uid="{00000000-0005-0000-0000-00004F060000}"/>
    <cellStyle name="Вывод 10 2 13" xfId="1617" xr:uid="{00000000-0005-0000-0000-000050060000}"/>
    <cellStyle name="Вывод 10 2 14" xfId="1618" xr:uid="{00000000-0005-0000-0000-000051060000}"/>
    <cellStyle name="Вывод 10 2 15" xfId="1619" xr:uid="{00000000-0005-0000-0000-000052060000}"/>
    <cellStyle name="Вывод 10 2 16" xfId="1620" xr:uid="{00000000-0005-0000-0000-000053060000}"/>
    <cellStyle name="Вывод 10 2 17" xfId="1621" xr:uid="{00000000-0005-0000-0000-000054060000}"/>
    <cellStyle name="Вывод 10 2 18" xfId="1622" xr:uid="{00000000-0005-0000-0000-000055060000}"/>
    <cellStyle name="Вывод 10 2 2" xfId="1623" xr:uid="{00000000-0005-0000-0000-000056060000}"/>
    <cellStyle name="Вывод 10 2 3" xfId="1624" xr:uid="{00000000-0005-0000-0000-000057060000}"/>
    <cellStyle name="Вывод 10 2 4" xfId="1625" xr:uid="{00000000-0005-0000-0000-000058060000}"/>
    <cellStyle name="Вывод 10 2 5" xfId="1626" xr:uid="{00000000-0005-0000-0000-000059060000}"/>
    <cellStyle name="Вывод 10 2 6" xfId="1627" xr:uid="{00000000-0005-0000-0000-00005A060000}"/>
    <cellStyle name="Вывод 10 2 7" xfId="1628" xr:uid="{00000000-0005-0000-0000-00005B060000}"/>
    <cellStyle name="Вывод 10 2 8" xfId="1629" xr:uid="{00000000-0005-0000-0000-00005C060000}"/>
    <cellStyle name="Вывод 10 2 9" xfId="1630" xr:uid="{00000000-0005-0000-0000-00005D060000}"/>
    <cellStyle name="Вывод 11" xfId="1631" xr:uid="{00000000-0005-0000-0000-00005E060000}"/>
    <cellStyle name="Вывод 2" xfId="1632" xr:uid="{00000000-0005-0000-0000-00005F060000}"/>
    <cellStyle name="Вывод 2 2" xfId="1633" xr:uid="{00000000-0005-0000-0000-000060060000}"/>
    <cellStyle name="Вывод 2 2 10" xfId="1634" xr:uid="{00000000-0005-0000-0000-000061060000}"/>
    <cellStyle name="Вывод 2 2 11" xfId="1635" xr:uid="{00000000-0005-0000-0000-000062060000}"/>
    <cellStyle name="Вывод 2 2 12" xfId="1636" xr:uid="{00000000-0005-0000-0000-000063060000}"/>
    <cellStyle name="Вывод 2 2 13" xfId="1637" xr:uid="{00000000-0005-0000-0000-000064060000}"/>
    <cellStyle name="Вывод 2 2 14" xfId="1638" xr:uid="{00000000-0005-0000-0000-000065060000}"/>
    <cellStyle name="Вывод 2 2 15" xfId="1639" xr:uid="{00000000-0005-0000-0000-000066060000}"/>
    <cellStyle name="Вывод 2 2 16" xfId="1640" xr:uid="{00000000-0005-0000-0000-000067060000}"/>
    <cellStyle name="Вывод 2 2 17" xfId="1641" xr:uid="{00000000-0005-0000-0000-000068060000}"/>
    <cellStyle name="Вывод 2 2 18" xfId="1642" xr:uid="{00000000-0005-0000-0000-000069060000}"/>
    <cellStyle name="Вывод 2 2 2" xfId="1643" xr:uid="{00000000-0005-0000-0000-00006A060000}"/>
    <cellStyle name="Вывод 2 2 3" xfId="1644" xr:uid="{00000000-0005-0000-0000-00006B060000}"/>
    <cellStyle name="Вывод 2 2 4" xfId="1645" xr:uid="{00000000-0005-0000-0000-00006C060000}"/>
    <cellStyle name="Вывод 2 2 5" xfId="1646" xr:uid="{00000000-0005-0000-0000-00006D060000}"/>
    <cellStyle name="Вывод 2 2 6" xfId="1647" xr:uid="{00000000-0005-0000-0000-00006E060000}"/>
    <cellStyle name="Вывод 2 2 7" xfId="1648" xr:uid="{00000000-0005-0000-0000-00006F060000}"/>
    <cellStyle name="Вывод 2 2 8" xfId="1649" xr:uid="{00000000-0005-0000-0000-000070060000}"/>
    <cellStyle name="Вывод 2 2 9" xfId="1650" xr:uid="{00000000-0005-0000-0000-000071060000}"/>
    <cellStyle name="Вывод 3" xfId="1651" xr:uid="{00000000-0005-0000-0000-000072060000}"/>
    <cellStyle name="Вывод 3 2" xfId="1652" xr:uid="{00000000-0005-0000-0000-000073060000}"/>
    <cellStyle name="Вывод 3 2 10" xfId="1653" xr:uid="{00000000-0005-0000-0000-000074060000}"/>
    <cellStyle name="Вывод 3 2 11" xfId="1654" xr:uid="{00000000-0005-0000-0000-000075060000}"/>
    <cellStyle name="Вывод 3 2 12" xfId="1655" xr:uid="{00000000-0005-0000-0000-000076060000}"/>
    <cellStyle name="Вывод 3 2 13" xfId="1656" xr:uid="{00000000-0005-0000-0000-000077060000}"/>
    <cellStyle name="Вывод 3 2 14" xfId="1657" xr:uid="{00000000-0005-0000-0000-000078060000}"/>
    <cellStyle name="Вывод 3 2 15" xfId="1658" xr:uid="{00000000-0005-0000-0000-000079060000}"/>
    <cellStyle name="Вывод 3 2 16" xfId="1659" xr:uid="{00000000-0005-0000-0000-00007A060000}"/>
    <cellStyle name="Вывод 3 2 17" xfId="1660" xr:uid="{00000000-0005-0000-0000-00007B060000}"/>
    <cellStyle name="Вывод 3 2 18" xfId="1661" xr:uid="{00000000-0005-0000-0000-00007C060000}"/>
    <cellStyle name="Вывод 3 2 2" xfId="1662" xr:uid="{00000000-0005-0000-0000-00007D060000}"/>
    <cellStyle name="Вывод 3 2 3" xfId="1663" xr:uid="{00000000-0005-0000-0000-00007E060000}"/>
    <cellStyle name="Вывод 3 2 4" xfId="1664" xr:uid="{00000000-0005-0000-0000-00007F060000}"/>
    <cellStyle name="Вывод 3 2 5" xfId="1665" xr:uid="{00000000-0005-0000-0000-000080060000}"/>
    <cellStyle name="Вывод 3 2 6" xfId="1666" xr:uid="{00000000-0005-0000-0000-000081060000}"/>
    <cellStyle name="Вывод 3 2 7" xfId="1667" xr:uid="{00000000-0005-0000-0000-000082060000}"/>
    <cellStyle name="Вывод 3 2 8" xfId="1668" xr:uid="{00000000-0005-0000-0000-000083060000}"/>
    <cellStyle name="Вывод 3 2 9" xfId="1669" xr:uid="{00000000-0005-0000-0000-000084060000}"/>
    <cellStyle name="Вывод 4" xfId="1670" xr:uid="{00000000-0005-0000-0000-000085060000}"/>
    <cellStyle name="Вывод 4 2" xfId="1671" xr:uid="{00000000-0005-0000-0000-000086060000}"/>
    <cellStyle name="Вывод 4 2 10" xfId="1672" xr:uid="{00000000-0005-0000-0000-000087060000}"/>
    <cellStyle name="Вывод 4 2 11" xfId="1673" xr:uid="{00000000-0005-0000-0000-000088060000}"/>
    <cellStyle name="Вывод 4 2 12" xfId="1674" xr:uid="{00000000-0005-0000-0000-000089060000}"/>
    <cellStyle name="Вывод 4 2 13" xfId="1675" xr:uid="{00000000-0005-0000-0000-00008A060000}"/>
    <cellStyle name="Вывод 4 2 14" xfId="1676" xr:uid="{00000000-0005-0000-0000-00008B060000}"/>
    <cellStyle name="Вывод 4 2 15" xfId="1677" xr:uid="{00000000-0005-0000-0000-00008C060000}"/>
    <cellStyle name="Вывод 4 2 16" xfId="1678" xr:uid="{00000000-0005-0000-0000-00008D060000}"/>
    <cellStyle name="Вывод 4 2 17" xfId="1679" xr:uid="{00000000-0005-0000-0000-00008E060000}"/>
    <cellStyle name="Вывод 4 2 18" xfId="1680" xr:uid="{00000000-0005-0000-0000-00008F060000}"/>
    <cellStyle name="Вывод 4 2 2" xfId="1681" xr:uid="{00000000-0005-0000-0000-000090060000}"/>
    <cellStyle name="Вывод 4 2 3" xfId="1682" xr:uid="{00000000-0005-0000-0000-000091060000}"/>
    <cellStyle name="Вывод 4 2 4" xfId="1683" xr:uid="{00000000-0005-0000-0000-000092060000}"/>
    <cellStyle name="Вывод 4 2 5" xfId="1684" xr:uid="{00000000-0005-0000-0000-000093060000}"/>
    <cellStyle name="Вывод 4 2 6" xfId="1685" xr:uid="{00000000-0005-0000-0000-000094060000}"/>
    <cellStyle name="Вывод 4 2 7" xfId="1686" xr:uid="{00000000-0005-0000-0000-000095060000}"/>
    <cellStyle name="Вывод 4 2 8" xfId="1687" xr:uid="{00000000-0005-0000-0000-000096060000}"/>
    <cellStyle name="Вывод 4 2 9" xfId="1688" xr:uid="{00000000-0005-0000-0000-000097060000}"/>
    <cellStyle name="Вывод 5" xfId="1689" xr:uid="{00000000-0005-0000-0000-000098060000}"/>
    <cellStyle name="Вывод 5 2" xfId="1690" xr:uid="{00000000-0005-0000-0000-000099060000}"/>
    <cellStyle name="Вывод 5 2 10" xfId="1691" xr:uid="{00000000-0005-0000-0000-00009A060000}"/>
    <cellStyle name="Вывод 5 2 11" xfId="1692" xr:uid="{00000000-0005-0000-0000-00009B060000}"/>
    <cellStyle name="Вывод 5 2 12" xfId="1693" xr:uid="{00000000-0005-0000-0000-00009C060000}"/>
    <cellStyle name="Вывод 5 2 13" xfId="1694" xr:uid="{00000000-0005-0000-0000-00009D060000}"/>
    <cellStyle name="Вывод 5 2 14" xfId="1695" xr:uid="{00000000-0005-0000-0000-00009E060000}"/>
    <cellStyle name="Вывод 5 2 15" xfId="1696" xr:uid="{00000000-0005-0000-0000-00009F060000}"/>
    <cellStyle name="Вывод 5 2 16" xfId="1697" xr:uid="{00000000-0005-0000-0000-0000A0060000}"/>
    <cellStyle name="Вывод 5 2 17" xfId="1698" xr:uid="{00000000-0005-0000-0000-0000A1060000}"/>
    <cellStyle name="Вывод 5 2 18" xfId="1699" xr:uid="{00000000-0005-0000-0000-0000A2060000}"/>
    <cellStyle name="Вывод 5 2 2" xfId="1700" xr:uid="{00000000-0005-0000-0000-0000A3060000}"/>
    <cellStyle name="Вывод 5 2 3" xfId="1701" xr:uid="{00000000-0005-0000-0000-0000A4060000}"/>
    <cellStyle name="Вывод 5 2 4" xfId="1702" xr:uid="{00000000-0005-0000-0000-0000A5060000}"/>
    <cellStyle name="Вывод 5 2 5" xfId="1703" xr:uid="{00000000-0005-0000-0000-0000A6060000}"/>
    <cellStyle name="Вывод 5 2 6" xfId="1704" xr:uid="{00000000-0005-0000-0000-0000A7060000}"/>
    <cellStyle name="Вывод 5 2 7" xfId="1705" xr:uid="{00000000-0005-0000-0000-0000A8060000}"/>
    <cellStyle name="Вывод 5 2 8" xfId="1706" xr:uid="{00000000-0005-0000-0000-0000A9060000}"/>
    <cellStyle name="Вывод 5 2 9" xfId="1707" xr:uid="{00000000-0005-0000-0000-0000AA060000}"/>
    <cellStyle name="Вывод 6" xfId="1708" xr:uid="{00000000-0005-0000-0000-0000AB060000}"/>
    <cellStyle name="Вывод 6 2" xfId="1709" xr:uid="{00000000-0005-0000-0000-0000AC060000}"/>
    <cellStyle name="Вывод 6 2 10" xfId="1710" xr:uid="{00000000-0005-0000-0000-0000AD060000}"/>
    <cellStyle name="Вывод 6 2 11" xfId="1711" xr:uid="{00000000-0005-0000-0000-0000AE060000}"/>
    <cellStyle name="Вывод 6 2 12" xfId="1712" xr:uid="{00000000-0005-0000-0000-0000AF060000}"/>
    <cellStyle name="Вывод 6 2 13" xfId="1713" xr:uid="{00000000-0005-0000-0000-0000B0060000}"/>
    <cellStyle name="Вывод 6 2 14" xfId="1714" xr:uid="{00000000-0005-0000-0000-0000B1060000}"/>
    <cellStyle name="Вывод 6 2 15" xfId="1715" xr:uid="{00000000-0005-0000-0000-0000B2060000}"/>
    <cellStyle name="Вывод 6 2 16" xfId="1716" xr:uid="{00000000-0005-0000-0000-0000B3060000}"/>
    <cellStyle name="Вывод 6 2 17" xfId="1717" xr:uid="{00000000-0005-0000-0000-0000B4060000}"/>
    <cellStyle name="Вывод 6 2 18" xfId="1718" xr:uid="{00000000-0005-0000-0000-0000B5060000}"/>
    <cellStyle name="Вывод 6 2 2" xfId="1719" xr:uid="{00000000-0005-0000-0000-0000B6060000}"/>
    <cellStyle name="Вывод 6 2 3" xfId="1720" xr:uid="{00000000-0005-0000-0000-0000B7060000}"/>
    <cellStyle name="Вывод 6 2 4" xfId="1721" xr:uid="{00000000-0005-0000-0000-0000B8060000}"/>
    <cellStyle name="Вывод 6 2 5" xfId="1722" xr:uid="{00000000-0005-0000-0000-0000B9060000}"/>
    <cellStyle name="Вывод 6 2 6" xfId="1723" xr:uid="{00000000-0005-0000-0000-0000BA060000}"/>
    <cellStyle name="Вывод 6 2 7" xfId="1724" xr:uid="{00000000-0005-0000-0000-0000BB060000}"/>
    <cellStyle name="Вывод 6 2 8" xfId="1725" xr:uid="{00000000-0005-0000-0000-0000BC060000}"/>
    <cellStyle name="Вывод 6 2 9" xfId="1726" xr:uid="{00000000-0005-0000-0000-0000BD060000}"/>
    <cellStyle name="Вывод 7" xfId="1727" xr:uid="{00000000-0005-0000-0000-0000BE060000}"/>
    <cellStyle name="Вывод 7 2" xfId="1728" xr:uid="{00000000-0005-0000-0000-0000BF060000}"/>
    <cellStyle name="Вывод 7 2 10" xfId="1729" xr:uid="{00000000-0005-0000-0000-0000C0060000}"/>
    <cellStyle name="Вывод 7 2 11" xfId="1730" xr:uid="{00000000-0005-0000-0000-0000C1060000}"/>
    <cellStyle name="Вывод 7 2 12" xfId="1731" xr:uid="{00000000-0005-0000-0000-0000C2060000}"/>
    <cellStyle name="Вывод 7 2 13" xfId="1732" xr:uid="{00000000-0005-0000-0000-0000C3060000}"/>
    <cellStyle name="Вывод 7 2 14" xfId="1733" xr:uid="{00000000-0005-0000-0000-0000C4060000}"/>
    <cellStyle name="Вывод 7 2 15" xfId="1734" xr:uid="{00000000-0005-0000-0000-0000C5060000}"/>
    <cellStyle name="Вывод 7 2 16" xfId="1735" xr:uid="{00000000-0005-0000-0000-0000C6060000}"/>
    <cellStyle name="Вывод 7 2 17" xfId="1736" xr:uid="{00000000-0005-0000-0000-0000C7060000}"/>
    <cellStyle name="Вывод 7 2 18" xfId="1737" xr:uid="{00000000-0005-0000-0000-0000C8060000}"/>
    <cellStyle name="Вывод 7 2 2" xfId="1738" xr:uid="{00000000-0005-0000-0000-0000C9060000}"/>
    <cellStyle name="Вывод 7 2 3" xfId="1739" xr:uid="{00000000-0005-0000-0000-0000CA060000}"/>
    <cellStyle name="Вывод 7 2 4" xfId="1740" xr:uid="{00000000-0005-0000-0000-0000CB060000}"/>
    <cellStyle name="Вывод 7 2 5" xfId="1741" xr:uid="{00000000-0005-0000-0000-0000CC060000}"/>
    <cellStyle name="Вывод 7 2 6" xfId="1742" xr:uid="{00000000-0005-0000-0000-0000CD060000}"/>
    <cellStyle name="Вывод 7 2 7" xfId="1743" xr:uid="{00000000-0005-0000-0000-0000CE060000}"/>
    <cellStyle name="Вывод 7 2 8" xfId="1744" xr:uid="{00000000-0005-0000-0000-0000CF060000}"/>
    <cellStyle name="Вывод 7 2 9" xfId="1745" xr:uid="{00000000-0005-0000-0000-0000D0060000}"/>
    <cellStyle name="Вывод 8" xfId="1746" xr:uid="{00000000-0005-0000-0000-0000D1060000}"/>
    <cellStyle name="Вывод 8 2" xfId="1747" xr:uid="{00000000-0005-0000-0000-0000D2060000}"/>
    <cellStyle name="Вывод 8 2 10" xfId="1748" xr:uid="{00000000-0005-0000-0000-0000D3060000}"/>
    <cellStyle name="Вывод 8 2 11" xfId="1749" xr:uid="{00000000-0005-0000-0000-0000D4060000}"/>
    <cellStyle name="Вывод 8 2 12" xfId="1750" xr:uid="{00000000-0005-0000-0000-0000D5060000}"/>
    <cellStyle name="Вывод 8 2 13" xfId="1751" xr:uid="{00000000-0005-0000-0000-0000D6060000}"/>
    <cellStyle name="Вывод 8 2 14" xfId="1752" xr:uid="{00000000-0005-0000-0000-0000D7060000}"/>
    <cellStyle name="Вывод 8 2 15" xfId="1753" xr:uid="{00000000-0005-0000-0000-0000D8060000}"/>
    <cellStyle name="Вывод 8 2 16" xfId="1754" xr:uid="{00000000-0005-0000-0000-0000D9060000}"/>
    <cellStyle name="Вывод 8 2 17" xfId="1755" xr:uid="{00000000-0005-0000-0000-0000DA060000}"/>
    <cellStyle name="Вывод 8 2 18" xfId="1756" xr:uid="{00000000-0005-0000-0000-0000DB060000}"/>
    <cellStyle name="Вывод 8 2 2" xfId="1757" xr:uid="{00000000-0005-0000-0000-0000DC060000}"/>
    <cellStyle name="Вывод 8 2 3" xfId="1758" xr:uid="{00000000-0005-0000-0000-0000DD060000}"/>
    <cellStyle name="Вывод 8 2 4" xfId="1759" xr:uid="{00000000-0005-0000-0000-0000DE060000}"/>
    <cellStyle name="Вывод 8 2 5" xfId="1760" xr:uid="{00000000-0005-0000-0000-0000DF060000}"/>
    <cellStyle name="Вывод 8 2 6" xfId="1761" xr:uid="{00000000-0005-0000-0000-0000E0060000}"/>
    <cellStyle name="Вывод 8 2 7" xfId="1762" xr:uid="{00000000-0005-0000-0000-0000E1060000}"/>
    <cellStyle name="Вывод 8 2 8" xfId="1763" xr:uid="{00000000-0005-0000-0000-0000E2060000}"/>
    <cellStyle name="Вывод 8 2 9" xfId="1764" xr:uid="{00000000-0005-0000-0000-0000E3060000}"/>
    <cellStyle name="Вывод 9" xfId="1765" xr:uid="{00000000-0005-0000-0000-0000E4060000}"/>
    <cellStyle name="Вывод 9 2" xfId="1766" xr:uid="{00000000-0005-0000-0000-0000E5060000}"/>
    <cellStyle name="Вывод 9 2 10" xfId="1767" xr:uid="{00000000-0005-0000-0000-0000E6060000}"/>
    <cellStyle name="Вывод 9 2 11" xfId="1768" xr:uid="{00000000-0005-0000-0000-0000E7060000}"/>
    <cellStyle name="Вывод 9 2 12" xfId="1769" xr:uid="{00000000-0005-0000-0000-0000E8060000}"/>
    <cellStyle name="Вывод 9 2 13" xfId="1770" xr:uid="{00000000-0005-0000-0000-0000E9060000}"/>
    <cellStyle name="Вывод 9 2 14" xfId="1771" xr:uid="{00000000-0005-0000-0000-0000EA060000}"/>
    <cellStyle name="Вывод 9 2 15" xfId="1772" xr:uid="{00000000-0005-0000-0000-0000EB060000}"/>
    <cellStyle name="Вывод 9 2 16" xfId="1773" xr:uid="{00000000-0005-0000-0000-0000EC060000}"/>
    <cellStyle name="Вывод 9 2 17" xfId="1774" xr:uid="{00000000-0005-0000-0000-0000ED060000}"/>
    <cellStyle name="Вывод 9 2 18" xfId="1775" xr:uid="{00000000-0005-0000-0000-0000EE060000}"/>
    <cellStyle name="Вывод 9 2 2" xfId="1776" xr:uid="{00000000-0005-0000-0000-0000EF060000}"/>
    <cellStyle name="Вывод 9 2 3" xfId="1777" xr:uid="{00000000-0005-0000-0000-0000F0060000}"/>
    <cellStyle name="Вывод 9 2 4" xfId="1778" xr:uid="{00000000-0005-0000-0000-0000F1060000}"/>
    <cellStyle name="Вывод 9 2 5" xfId="1779" xr:uid="{00000000-0005-0000-0000-0000F2060000}"/>
    <cellStyle name="Вывод 9 2 6" xfId="1780" xr:uid="{00000000-0005-0000-0000-0000F3060000}"/>
    <cellStyle name="Вывод 9 2 7" xfId="1781" xr:uid="{00000000-0005-0000-0000-0000F4060000}"/>
    <cellStyle name="Вывод 9 2 8" xfId="1782" xr:uid="{00000000-0005-0000-0000-0000F5060000}"/>
    <cellStyle name="Вывод 9 2 9" xfId="1783" xr:uid="{00000000-0005-0000-0000-0000F6060000}"/>
    <cellStyle name="Вычисление 10" xfId="1784" xr:uid="{00000000-0005-0000-0000-0000F7060000}"/>
    <cellStyle name="Вычисление 10 10" xfId="1785" xr:uid="{00000000-0005-0000-0000-0000F8060000}"/>
    <cellStyle name="Вычисление 10 11" xfId="1786" xr:uid="{00000000-0005-0000-0000-0000F9060000}"/>
    <cellStyle name="Вычисление 10 12" xfId="1787" xr:uid="{00000000-0005-0000-0000-0000FA060000}"/>
    <cellStyle name="Вычисление 10 13" xfId="1788" xr:uid="{00000000-0005-0000-0000-0000FB060000}"/>
    <cellStyle name="Вычисление 10 14" xfId="1789" xr:uid="{00000000-0005-0000-0000-0000FC060000}"/>
    <cellStyle name="Вычисление 10 15" xfId="1790" xr:uid="{00000000-0005-0000-0000-0000FD060000}"/>
    <cellStyle name="Вычисление 10 16" xfId="1791" xr:uid="{00000000-0005-0000-0000-0000FE060000}"/>
    <cellStyle name="Вычисление 10 17" xfId="1792" xr:uid="{00000000-0005-0000-0000-0000FF060000}"/>
    <cellStyle name="Вычисление 10 18" xfId="1793" xr:uid="{00000000-0005-0000-0000-000000070000}"/>
    <cellStyle name="Вычисление 10 2" xfId="1794" xr:uid="{00000000-0005-0000-0000-000001070000}"/>
    <cellStyle name="Вычисление 10 2 10" xfId="1795" xr:uid="{00000000-0005-0000-0000-000002070000}"/>
    <cellStyle name="Вычисление 10 2 11" xfId="1796" xr:uid="{00000000-0005-0000-0000-000003070000}"/>
    <cellStyle name="Вычисление 10 2 12" xfId="1797" xr:uid="{00000000-0005-0000-0000-000004070000}"/>
    <cellStyle name="Вычисление 10 2 13" xfId="1798" xr:uid="{00000000-0005-0000-0000-000005070000}"/>
    <cellStyle name="Вычисление 10 2 14" xfId="1799" xr:uid="{00000000-0005-0000-0000-000006070000}"/>
    <cellStyle name="Вычисление 10 2 15" xfId="1800" xr:uid="{00000000-0005-0000-0000-000007070000}"/>
    <cellStyle name="Вычисление 10 2 16" xfId="1801" xr:uid="{00000000-0005-0000-0000-000008070000}"/>
    <cellStyle name="Вычисление 10 2 17" xfId="1802" xr:uid="{00000000-0005-0000-0000-000009070000}"/>
    <cellStyle name="Вычисление 10 2 18" xfId="1803" xr:uid="{00000000-0005-0000-0000-00000A070000}"/>
    <cellStyle name="Вычисление 10 2 2" xfId="1804" xr:uid="{00000000-0005-0000-0000-00000B070000}"/>
    <cellStyle name="Вычисление 10 2 3" xfId="1805" xr:uid="{00000000-0005-0000-0000-00000C070000}"/>
    <cellStyle name="Вычисление 10 2 4" xfId="1806" xr:uid="{00000000-0005-0000-0000-00000D070000}"/>
    <cellStyle name="Вычисление 10 2 5" xfId="1807" xr:uid="{00000000-0005-0000-0000-00000E070000}"/>
    <cellStyle name="Вычисление 10 2 6" xfId="1808" xr:uid="{00000000-0005-0000-0000-00000F070000}"/>
    <cellStyle name="Вычисление 10 2 7" xfId="1809" xr:uid="{00000000-0005-0000-0000-000010070000}"/>
    <cellStyle name="Вычисление 10 2 8" xfId="1810" xr:uid="{00000000-0005-0000-0000-000011070000}"/>
    <cellStyle name="Вычисление 10 2 9" xfId="1811" xr:uid="{00000000-0005-0000-0000-000012070000}"/>
    <cellStyle name="Вычисление 10 3" xfId="1812" xr:uid="{00000000-0005-0000-0000-000013070000}"/>
    <cellStyle name="Вычисление 10 3 10" xfId="1813" xr:uid="{00000000-0005-0000-0000-000014070000}"/>
    <cellStyle name="Вычисление 10 3 11" xfId="1814" xr:uid="{00000000-0005-0000-0000-000015070000}"/>
    <cellStyle name="Вычисление 10 3 12" xfId="1815" xr:uid="{00000000-0005-0000-0000-000016070000}"/>
    <cellStyle name="Вычисление 10 3 13" xfId="1816" xr:uid="{00000000-0005-0000-0000-000017070000}"/>
    <cellStyle name="Вычисление 10 3 14" xfId="1817" xr:uid="{00000000-0005-0000-0000-000018070000}"/>
    <cellStyle name="Вычисление 10 3 15" xfId="1818" xr:uid="{00000000-0005-0000-0000-000019070000}"/>
    <cellStyle name="Вычисление 10 3 16" xfId="1819" xr:uid="{00000000-0005-0000-0000-00001A070000}"/>
    <cellStyle name="Вычисление 10 3 17" xfId="1820" xr:uid="{00000000-0005-0000-0000-00001B070000}"/>
    <cellStyle name="Вычисление 10 3 18" xfId="1821" xr:uid="{00000000-0005-0000-0000-00001C070000}"/>
    <cellStyle name="Вычисление 10 3 2" xfId="1822" xr:uid="{00000000-0005-0000-0000-00001D070000}"/>
    <cellStyle name="Вычисление 10 3 3" xfId="1823" xr:uid="{00000000-0005-0000-0000-00001E070000}"/>
    <cellStyle name="Вычисление 10 3 4" xfId="1824" xr:uid="{00000000-0005-0000-0000-00001F070000}"/>
    <cellStyle name="Вычисление 10 3 5" xfId="1825" xr:uid="{00000000-0005-0000-0000-000020070000}"/>
    <cellStyle name="Вычисление 10 3 6" xfId="1826" xr:uid="{00000000-0005-0000-0000-000021070000}"/>
    <cellStyle name="Вычисление 10 3 7" xfId="1827" xr:uid="{00000000-0005-0000-0000-000022070000}"/>
    <cellStyle name="Вычисление 10 3 8" xfId="1828" xr:uid="{00000000-0005-0000-0000-000023070000}"/>
    <cellStyle name="Вычисление 10 3 9" xfId="1829" xr:uid="{00000000-0005-0000-0000-000024070000}"/>
    <cellStyle name="Вычисление 10 4" xfId="1830" xr:uid="{00000000-0005-0000-0000-000025070000}"/>
    <cellStyle name="Вычисление 10 5" xfId="1831" xr:uid="{00000000-0005-0000-0000-000026070000}"/>
    <cellStyle name="Вычисление 10 6" xfId="1832" xr:uid="{00000000-0005-0000-0000-000027070000}"/>
    <cellStyle name="Вычисление 10 7" xfId="1833" xr:uid="{00000000-0005-0000-0000-000028070000}"/>
    <cellStyle name="Вычисление 10 8" xfId="1834" xr:uid="{00000000-0005-0000-0000-000029070000}"/>
    <cellStyle name="Вычисление 10 9" xfId="1835" xr:uid="{00000000-0005-0000-0000-00002A070000}"/>
    <cellStyle name="Вычисление 11" xfId="1836" xr:uid="{00000000-0005-0000-0000-00002B070000}"/>
    <cellStyle name="Вычисление 2" xfId="1837" xr:uid="{00000000-0005-0000-0000-00002C070000}"/>
    <cellStyle name="Вычисление 2 10" xfId="1838" xr:uid="{00000000-0005-0000-0000-00002D070000}"/>
    <cellStyle name="Вычисление 2 11" xfId="1839" xr:uid="{00000000-0005-0000-0000-00002E070000}"/>
    <cellStyle name="Вычисление 2 12" xfId="1840" xr:uid="{00000000-0005-0000-0000-00002F070000}"/>
    <cellStyle name="Вычисление 2 13" xfId="1841" xr:uid="{00000000-0005-0000-0000-000030070000}"/>
    <cellStyle name="Вычисление 2 14" xfId="1842" xr:uid="{00000000-0005-0000-0000-000031070000}"/>
    <cellStyle name="Вычисление 2 15" xfId="1843" xr:uid="{00000000-0005-0000-0000-000032070000}"/>
    <cellStyle name="Вычисление 2 16" xfId="1844" xr:uid="{00000000-0005-0000-0000-000033070000}"/>
    <cellStyle name="Вычисление 2 17" xfId="1845" xr:uid="{00000000-0005-0000-0000-000034070000}"/>
    <cellStyle name="Вычисление 2 18" xfId="1846" xr:uid="{00000000-0005-0000-0000-000035070000}"/>
    <cellStyle name="Вычисление 2 2" xfId="1847" xr:uid="{00000000-0005-0000-0000-000036070000}"/>
    <cellStyle name="Вычисление 2 2 10" xfId="1848" xr:uid="{00000000-0005-0000-0000-000037070000}"/>
    <cellStyle name="Вычисление 2 2 11" xfId="1849" xr:uid="{00000000-0005-0000-0000-000038070000}"/>
    <cellStyle name="Вычисление 2 2 12" xfId="1850" xr:uid="{00000000-0005-0000-0000-000039070000}"/>
    <cellStyle name="Вычисление 2 2 13" xfId="1851" xr:uid="{00000000-0005-0000-0000-00003A070000}"/>
    <cellStyle name="Вычисление 2 2 14" xfId="1852" xr:uid="{00000000-0005-0000-0000-00003B070000}"/>
    <cellStyle name="Вычисление 2 2 15" xfId="1853" xr:uid="{00000000-0005-0000-0000-00003C070000}"/>
    <cellStyle name="Вычисление 2 2 16" xfId="1854" xr:uid="{00000000-0005-0000-0000-00003D070000}"/>
    <cellStyle name="Вычисление 2 2 17" xfId="1855" xr:uid="{00000000-0005-0000-0000-00003E070000}"/>
    <cellStyle name="Вычисление 2 2 18" xfId="1856" xr:uid="{00000000-0005-0000-0000-00003F070000}"/>
    <cellStyle name="Вычисление 2 2 2" xfId="1857" xr:uid="{00000000-0005-0000-0000-000040070000}"/>
    <cellStyle name="Вычисление 2 2 3" xfId="1858" xr:uid="{00000000-0005-0000-0000-000041070000}"/>
    <cellStyle name="Вычисление 2 2 4" xfId="1859" xr:uid="{00000000-0005-0000-0000-000042070000}"/>
    <cellStyle name="Вычисление 2 2 5" xfId="1860" xr:uid="{00000000-0005-0000-0000-000043070000}"/>
    <cellStyle name="Вычисление 2 2 6" xfId="1861" xr:uid="{00000000-0005-0000-0000-000044070000}"/>
    <cellStyle name="Вычисление 2 2 7" xfId="1862" xr:uid="{00000000-0005-0000-0000-000045070000}"/>
    <cellStyle name="Вычисление 2 2 8" xfId="1863" xr:uid="{00000000-0005-0000-0000-000046070000}"/>
    <cellStyle name="Вычисление 2 2 9" xfId="1864" xr:uid="{00000000-0005-0000-0000-000047070000}"/>
    <cellStyle name="Вычисление 2 3" xfId="1865" xr:uid="{00000000-0005-0000-0000-000048070000}"/>
    <cellStyle name="Вычисление 2 3 10" xfId="1866" xr:uid="{00000000-0005-0000-0000-000049070000}"/>
    <cellStyle name="Вычисление 2 3 11" xfId="1867" xr:uid="{00000000-0005-0000-0000-00004A070000}"/>
    <cellStyle name="Вычисление 2 3 12" xfId="1868" xr:uid="{00000000-0005-0000-0000-00004B070000}"/>
    <cellStyle name="Вычисление 2 3 13" xfId="1869" xr:uid="{00000000-0005-0000-0000-00004C070000}"/>
    <cellStyle name="Вычисление 2 3 14" xfId="1870" xr:uid="{00000000-0005-0000-0000-00004D070000}"/>
    <cellStyle name="Вычисление 2 3 15" xfId="1871" xr:uid="{00000000-0005-0000-0000-00004E070000}"/>
    <cellStyle name="Вычисление 2 3 16" xfId="1872" xr:uid="{00000000-0005-0000-0000-00004F070000}"/>
    <cellStyle name="Вычисление 2 3 17" xfId="1873" xr:uid="{00000000-0005-0000-0000-000050070000}"/>
    <cellStyle name="Вычисление 2 3 18" xfId="1874" xr:uid="{00000000-0005-0000-0000-000051070000}"/>
    <cellStyle name="Вычисление 2 3 2" xfId="1875" xr:uid="{00000000-0005-0000-0000-000052070000}"/>
    <cellStyle name="Вычисление 2 3 3" xfId="1876" xr:uid="{00000000-0005-0000-0000-000053070000}"/>
    <cellStyle name="Вычисление 2 3 4" xfId="1877" xr:uid="{00000000-0005-0000-0000-000054070000}"/>
    <cellStyle name="Вычисление 2 3 5" xfId="1878" xr:uid="{00000000-0005-0000-0000-000055070000}"/>
    <cellStyle name="Вычисление 2 3 6" xfId="1879" xr:uid="{00000000-0005-0000-0000-000056070000}"/>
    <cellStyle name="Вычисление 2 3 7" xfId="1880" xr:uid="{00000000-0005-0000-0000-000057070000}"/>
    <cellStyle name="Вычисление 2 3 8" xfId="1881" xr:uid="{00000000-0005-0000-0000-000058070000}"/>
    <cellStyle name="Вычисление 2 3 9" xfId="1882" xr:uid="{00000000-0005-0000-0000-000059070000}"/>
    <cellStyle name="Вычисление 2 4" xfId="1883" xr:uid="{00000000-0005-0000-0000-00005A070000}"/>
    <cellStyle name="Вычисление 2 5" xfId="1884" xr:uid="{00000000-0005-0000-0000-00005B070000}"/>
    <cellStyle name="Вычисление 2 6" xfId="1885" xr:uid="{00000000-0005-0000-0000-00005C070000}"/>
    <cellStyle name="Вычисление 2 7" xfId="1886" xr:uid="{00000000-0005-0000-0000-00005D070000}"/>
    <cellStyle name="Вычисление 2 8" xfId="1887" xr:uid="{00000000-0005-0000-0000-00005E070000}"/>
    <cellStyle name="Вычисление 2 9" xfId="1888" xr:uid="{00000000-0005-0000-0000-00005F070000}"/>
    <cellStyle name="Вычисление 3" xfId="1889" xr:uid="{00000000-0005-0000-0000-000060070000}"/>
    <cellStyle name="Вычисление 3 10" xfId="1890" xr:uid="{00000000-0005-0000-0000-000061070000}"/>
    <cellStyle name="Вычисление 3 11" xfId="1891" xr:uid="{00000000-0005-0000-0000-000062070000}"/>
    <cellStyle name="Вычисление 3 12" xfId="1892" xr:uid="{00000000-0005-0000-0000-000063070000}"/>
    <cellStyle name="Вычисление 3 13" xfId="1893" xr:uid="{00000000-0005-0000-0000-000064070000}"/>
    <cellStyle name="Вычисление 3 14" xfId="1894" xr:uid="{00000000-0005-0000-0000-000065070000}"/>
    <cellStyle name="Вычисление 3 15" xfId="1895" xr:uid="{00000000-0005-0000-0000-000066070000}"/>
    <cellStyle name="Вычисление 3 16" xfId="1896" xr:uid="{00000000-0005-0000-0000-000067070000}"/>
    <cellStyle name="Вычисление 3 17" xfId="1897" xr:uid="{00000000-0005-0000-0000-000068070000}"/>
    <cellStyle name="Вычисление 3 18" xfId="1898" xr:uid="{00000000-0005-0000-0000-000069070000}"/>
    <cellStyle name="Вычисление 3 2" xfId="1899" xr:uid="{00000000-0005-0000-0000-00006A070000}"/>
    <cellStyle name="Вычисление 3 2 10" xfId="1900" xr:uid="{00000000-0005-0000-0000-00006B070000}"/>
    <cellStyle name="Вычисление 3 2 11" xfId="1901" xr:uid="{00000000-0005-0000-0000-00006C070000}"/>
    <cellStyle name="Вычисление 3 2 12" xfId="1902" xr:uid="{00000000-0005-0000-0000-00006D070000}"/>
    <cellStyle name="Вычисление 3 2 13" xfId="1903" xr:uid="{00000000-0005-0000-0000-00006E070000}"/>
    <cellStyle name="Вычисление 3 2 14" xfId="1904" xr:uid="{00000000-0005-0000-0000-00006F070000}"/>
    <cellStyle name="Вычисление 3 2 15" xfId="1905" xr:uid="{00000000-0005-0000-0000-000070070000}"/>
    <cellStyle name="Вычисление 3 2 16" xfId="1906" xr:uid="{00000000-0005-0000-0000-000071070000}"/>
    <cellStyle name="Вычисление 3 2 17" xfId="1907" xr:uid="{00000000-0005-0000-0000-000072070000}"/>
    <cellStyle name="Вычисление 3 2 18" xfId="1908" xr:uid="{00000000-0005-0000-0000-000073070000}"/>
    <cellStyle name="Вычисление 3 2 2" xfId="1909" xr:uid="{00000000-0005-0000-0000-000074070000}"/>
    <cellStyle name="Вычисление 3 2 3" xfId="1910" xr:uid="{00000000-0005-0000-0000-000075070000}"/>
    <cellStyle name="Вычисление 3 2 4" xfId="1911" xr:uid="{00000000-0005-0000-0000-000076070000}"/>
    <cellStyle name="Вычисление 3 2 5" xfId="1912" xr:uid="{00000000-0005-0000-0000-000077070000}"/>
    <cellStyle name="Вычисление 3 2 6" xfId="1913" xr:uid="{00000000-0005-0000-0000-000078070000}"/>
    <cellStyle name="Вычисление 3 2 7" xfId="1914" xr:uid="{00000000-0005-0000-0000-000079070000}"/>
    <cellStyle name="Вычисление 3 2 8" xfId="1915" xr:uid="{00000000-0005-0000-0000-00007A070000}"/>
    <cellStyle name="Вычисление 3 2 9" xfId="1916" xr:uid="{00000000-0005-0000-0000-00007B070000}"/>
    <cellStyle name="Вычисление 3 3" xfId="1917" xr:uid="{00000000-0005-0000-0000-00007C070000}"/>
    <cellStyle name="Вычисление 3 3 10" xfId="1918" xr:uid="{00000000-0005-0000-0000-00007D070000}"/>
    <cellStyle name="Вычисление 3 3 11" xfId="1919" xr:uid="{00000000-0005-0000-0000-00007E070000}"/>
    <cellStyle name="Вычисление 3 3 12" xfId="1920" xr:uid="{00000000-0005-0000-0000-00007F070000}"/>
    <cellStyle name="Вычисление 3 3 13" xfId="1921" xr:uid="{00000000-0005-0000-0000-000080070000}"/>
    <cellStyle name="Вычисление 3 3 14" xfId="1922" xr:uid="{00000000-0005-0000-0000-000081070000}"/>
    <cellStyle name="Вычисление 3 3 15" xfId="1923" xr:uid="{00000000-0005-0000-0000-000082070000}"/>
    <cellStyle name="Вычисление 3 3 16" xfId="1924" xr:uid="{00000000-0005-0000-0000-000083070000}"/>
    <cellStyle name="Вычисление 3 3 17" xfId="1925" xr:uid="{00000000-0005-0000-0000-000084070000}"/>
    <cellStyle name="Вычисление 3 3 18" xfId="1926" xr:uid="{00000000-0005-0000-0000-000085070000}"/>
    <cellStyle name="Вычисление 3 3 2" xfId="1927" xr:uid="{00000000-0005-0000-0000-000086070000}"/>
    <cellStyle name="Вычисление 3 3 3" xfId="1928" xr:uid="{00000000-0005-0000-0000-000087070000}"/>
    <cellStyle name="Вычисление 3 3 4" xfId="1929" xr:uid="{00000000-0005-0000-0000-000088070000}"/>
    <cellStyle name="Вычисление 3 3 5" xfId="1930" xr:uid="{00000000-0005-0000-0000-000089070000}"/>
    <cellStyle name="Вычисление 3 3 6" xfId="1931" xr:uid="{00000000-0005-0000-0000-00008A070000}"/>
    <cellStyle name="Вычисление 3 3 7" xfId="1932" xr:uid="{00000000-0005-0000-0000-00008B070000}"/>
    <cellStyle name="Вычисление 3 3 8" xfId="1933" xr:uid="{00000000-0005-0000-0000-00008C070000}"/>
    <cellStyle name="Вычисление 3 3 9" xfId="1934" xr:uid="{00000000-0005-0000-0000-00008D070000}"/>
    <cellStyle name="Вычисление 3 4" xfId="1935" xr:uid="{00000000-0005-0000-0000-00008E070000}"/>
    <cellStyle name="Вычисление 3 5" xfId="1936" xr:uid="{00000000-0005-0000-0000-00008F070000}"/>
    <cellStyle name="Вычисление 3 6" xfId="1937" xr:uid="{00000000-0005-0000-0000-000090070000}"/>
    <cellStyle name="Вычисление 3 7" xfId="1938" xr:uid="{00000000-0005-0000-0000-000091070000}"/>
    <cellStyle name="Вычисление 3 8" xfId="1939" xr:uid="{00000000-0005-0000-0000-000092070000}"/>
    <cellStyle name="Вычисление 3 9" xfId="1940" xr:uid="{00000000-0005-0000-0000-000093070000}"/>
    <cellStyle name="Вычисление 4" xfId="1941" xr:uid="{00000000-0005-0000-0000-000094070000}"/>
    <cellStyle name="Вычисление 4 10" xfId="1942" xr:uid="{00000000-0005-0000-0000-000095070000}"/>
    <cellStyle name="Вычисление 4 11" xfId="1943" xr:uid="{00000000-0005-0000-0000-000096070000}"/>
    <cellStyle name="Вычисление 4 12" xfId="1944" xr:uid="{00000000-0005-0000-0000-000097070000}"/>
    <cellStyle name="Вычисление 4 13" xfId="1945" xr:uid="{00000000-0005-0000-0000-000098070000}"/>
    <cellStyle name="Вычисление 4 14" xfId="1946" xr:uid="{00000000-0005-0000-0000-000099070000}"/>
    <cellStyle name="Вычисление 4 15" xfId="1947" xr:uid="{00000000-0005-0000-0000-00009A070000}"/>
    <cellStyle name="Вычисление 4 16" xfId="1948" xr:uid="{00000000-0005-0000-0000-00009B070000}"/>
    <cellStyle name="Вычисление 4 17" xfId="1949" xr:uid="{00000000-0005-0000-0000-00009C070000}"/>
    <cellStyle name="Вычисление 4 18" xfId="1950" xr:uid="{00000000-0005-0000-0000-00009D070000}"/>
    <cellStyle name="Вычисление 4 2" xfId="1951" xr:uid="{00000000-0005-0000-0000-00009E070000}"/>
    <cellStyle name="Вычисление 4 2 10" xfId="1952" xr:uid="{00000000-0005-0000-0000-00009F070000}"/>
    <cellStyle name="Вычисление 4 2 11" xfId="1953" xr:uid="{00000000-0005-0000-0000-0000A0070000}"/>
    <cellStyle name="Вычисление 4 2 12" xfId="1954" xr:uid="{00000000-0005-0000-0000-0000A1070000}"/>
    <cellStyle name="Вычисление 4 2 13" xfId="1955" xr:uid="{00000000-0005-0000-0000-0000A2070000}"/>
    <cellStyle name="Вычисление 4 2 14" xfId="1956" xr:uid="{00000000-0005-0000-0000-0000A3070000}"/>
    <cellStyle name="Вычисление 4 2 15" xfId="1957" xr:uid="{00000000-0005-0000-0000-0000A4070000}"/>
    <cellStyle name="Вычисление 4 2 16" xfId="1958" xr:uid="{00000000-0005-0000-0000-0000A5070000}"/>
    <cellStyle name="Вычисление 4 2 17" xfId="1959" xr:uid="{00000000-0005-0000-0000-0000A6070000}"/>
    <cellStyle name="Вычисление 4 2 18" xfId="1960" xr:uid="{00000000-0005-0000-0000-0000A7070000}"/>
    <cellStyle name="Вычисление 4 2 2" xfId="1961" xr:uid="{00000000-0005-0000-0000-0000A8070000}"/>
    <cellStyle name="Вычисление 4 2 3" xfId="1962" xr:uid="{00000000-0005-0000-0000-0000A9070000}"/>
    <cellStyle name="Вычисление 4 2 4" xfId="1963" xr:uid="{00000000-0005-0000-0000-0000AA070000}"/>
    <cellStyle name="Вычисление 4 2 5" xfId="1964" xr:uid="{00000000-0005-0000-0000-0000AB070000}"/>
    <cellStyle name="Вычисление 4 2 6" xfId="1965" xr:uid="{00000000-0005-0000-0000-0000AC070000}"/>
    <cellStyle name="Вычисление 4 2 7" xfId="1966" xr:uid="{00000000-0005-0000-0000-0000AD070000}"/>
    <cellStyle name="Вычисление 4 2 8" xfId="1967" xr:uid="{00000000-0005-0000-0000-0000AE070000}"/>
    <cellStyle name="Вычисление 4 2 9" xfId="1968" xr:uid="{00000000-0005-0000-0000-0000AF070000}"/>
    <cellStyle name="Вычисление 4 3" xfId="1969" xr:uid="{00000000-0005-0000-0000-0000B0070000}"/>
    <cellStyle name="Вычисление 4 3 10" xfId="1970" xr:uid="{00000000-0005-0000-0000-0000B1070000}"/>
    <cellStyle name="Вычисление 4 3 11" xfId="1971" xr:uid="{00000000-0005-0000-0000-0000B2070000}"/>
    <cellStyle name="Вычисление 4 3 12" xfId="1972" xr:uid="{00000000-0005-0000-0000-0000B3070000}"/>
    <cellStyle name="Вычисление 4 3 13" xfId="1973" xr:uid="{00000000-0005-0000-0000-0000B4070000}"/>
    <cellStyle name="Вычисление 4 3 14" xfId="1974" xr:uid="{00000000-0005-0000-0000-0000B5070000}"/>
    <cellStyle name="Вычисление 4 3 15" xfId="1975" xr:uid="{00000000-0005-0000-0000-0000B6070000}"/>
    <cellStyle name="Вычисление 4 3 16" xfId="1976" xr:uid="{00000000-0005-0000-0000-0000B7070000}"/>
    <cellStyle name="Вычисление 4 3 17" xfId="1977" xr:uid="{00000000-0005-0000-0000-0000B8070000}"/>
    <cellStyle name="Вычисление 4 3 18" xfId="1978" xr:uid="{00000000-0005-0000-0000-0000B9070000}"/>
    <cellStyle name="Вычисление 4 3 2" xfId="1979" xr:uid="{00000000-0005-0000-0000-0000BA070000}"/>
    <cellStyle name="Вычисление 4 3 3" xfId="1980" xr:uid="{00000000-0005-0000-0000-0000BB070000}"/>
    <cellStyle name="Вычисление 4 3 4" xfId="1981" xr:uid="{00000000-0005-0000-0000-0000BC070000}"/>
    <cellStyle name="Вычисление 4 3 5" xfId="1982" xr:uid="{00000000-0005-0000-0000-0000BD070000}"/>
    <cellStyle name="Вычисление 4 3 6" xfId="1983" xr:uid="{00000000-0005-0000-0000-0000BE070000}"/>
    <cellStyle name="Вычисление 4 3 7" xfId="1984" xr:uid="{00000000-0005-0000-0000-0000BF070000}"/>
    <cellStyle name="Вычисление 4 3 8" xfId="1985" xr:uid="{00000000-0005-0000-0000-0000C0070000}"/>
    <cellStyle name="Вычисление 4 3 9" xfId="1986" xr:uid="{00000000-0005-0000-0000-0000C1070000}"/>
    <cellStyle name="Вычисление 4 4" xfId="1987" xr:uid="{00000000-0005-0000-0000-0000C2070000}"/>
    <cellStyle name="Вычисление 4 5" xfId="1988" xr:uid="{00000000-0005-0000-0000-0000C3070000}"/>
    <cellStyle name="Вычисление 4 6" xfId="1989" xr:uid="{00000000-0005-0000-0000-0000C4070000}"/>
    <cellStyle name="Вычисление 4 7" xfId="1990" xr:uid="{00000000-0005-0000-0000-0000C5070000}"/>
    <cellStyle name="Вычисление 4 8" xfId="1991" xr:uid="{00000000-0005-0000-0000-0000C6070000}"/>
    <cellStyle name="Вычисление 4 9" xfId="1992" xr:uid="{00000000-0005-0000-0000-0000C7070000}"/>
    <cellStyle name="Вычисление 5" xfId="1993" xr:uid="{00000000-0005-0000-0000-0000C8070000}"/>
    <cellStyle name="Вычисление 5 10" xfId="1994" xr:uid="{00000000-0005-0000-0000-0000C9070000}"/>
    <cellStyle name="Вычисление 5 11" xfId="1995" xr:uid="{00000000-0005-0000-0000-0000CA070000}"/>
    <cellStyle name="Вычисление 5 12" xfId="1996" xr:uid="{00000000-0005-0000-0000-0000CB070000}"/>
    <cellStyle name="Вычисление 5 13" xfId="1997" xr:uid="{00000000-0005-0000-0000-0000CC070000}"/>
    <cellStyle name="Вычисление 5 14" xfId="1998" xr:uid="{00000000-0005-0000-0000-0000CD070000}"/>
    <cellStyle name="Вычисление 5 15" xfId="1999" xr:uid="{00000000-0005-0000-0000-0000CE070000}"/>
    <cellStyle name="Вычисление 5 16" xfId="2000" xr:uid="{00000000-0005-0000-0000-0000CF070000}"/>
    <cellStyle name="Вычисление 5 17" xfId="2001" xr:uid="{00000000-0005-0000-0000-0000D0070000}"/>
    <cellStyle name="Вычисление 5 18" xfId="2002" xr:uid="{00000000-0005-0000-0000-0000D1070000}"/>
    <cellStyle name="Вычисление 5 2" xfId="2003" xr:uid="{00000000-0005-0000-0000-0000D2070000}"/>
    <cellStyle name="Вычисление 5 2 10" xfId="2004" xr:uid="{00000000-0005-0000-0000-0000D3070000}"/>
    <cellStyle name="Вычисление 5 2 11" xfId="2005" xr:uid="{00000000-0005-0000-0000-0000D4070000}"/>
    <cellStyle name="Вычисление 5 2 12" xfId="2006" xr:uid="{00000000-0005-0000-0000-0000D5070000}"/>
    <cellStyle name="Вычисление 5 2 13" xfId="2007" xr:uid="{00000000-0005-0000-0000-0000D6070000}"/>
    <cellStyle name="Вычисление 5 2 14" xfId="2008" xr:uid="{00000000-0005-0000-0000-0000D7070000}"/>
    <cellStyle name="Вычисление 5 2 15" xfId="2009" xr:uid="{00000000-0005-0000-0000-0000D8070000}"/>
    <cellStyle name="Вычисление 5 2 16" xfId="2010" xr:uid="{00000000-0005-0000-0000-0000D9070000}"/>
    <cellStyle name="Вычисление 5 2 17" xfId="2011" xr:uid="{00000000-0005-0000-0000-0000DA070000}"/>
    <cellStyle name="Вычисление 5 2 18" xfId="2012" xr:uid="{00000000-0005-0000-0000-0000DB070000}"/>
    <cellStyle name="Вычисление 5 2 2" xfId="2013" xr:uid="{00000000-0005-0000-0000-0000DC070000}"/>
    <cellStyle name="Вычисление 5 2 3" xfId="2014" xr:uid="{00000000-0005-0000-0000-0000DD070000}"/>
    <cellStyle name="Вычисление 5 2 4" xfId="2015" xr:uid="{00000000-0005-0000-0000-0000DE070000}"/>
    <cellStyle name="Вычисление 5 2 5" xfId="2016" xr:uid="{00000000-0005-0000-0000-0000DF070000}"/>
    <cellStyle name="Вычисление 5 2 6" xfId="2017" xr:uid="{00000000-0005-0000-0000-0000E0070000}"/>
    <cellStyle name="Вычисление 5 2 7" xfId="2018" xr:uid="{00000000-0005-0000-0000-0000E1070000}"/>
    <cellStyle name="Вычисление 5 2 8" xfId="2019" xr:uid="{00000000-0005-0000-0000-0000E2070000}"/>
    <cellStyle name="Вычисление 5 2 9" xfId="2020" xr:uid="{00000000-0005-0000-0000-0000E3070000}"/>
    <cellStyle name="Вычисление 5 3" xfId="2021" xr:uid="{00000000-0005-0000-0000-0000E4070000}"/>
    <cellStyle name="Вычисление 5 3 10" xfId="2022" xr:uid="{00000000-0005-0000-0000-0000E5070000}"/>
    <cellStyle name="Вычисление 5 3 11" xfId="2023" xr:uid="{00000000-0005-0000-0000-0000E6070000}"/>
    <cellStyle name="Вычисление 5 3 12" xfId="2024" xr:uid="{00000000-0005-0000-0000-0000E7070000}"/>
    <cellStyle name="Вычисление 5 3 13" xfId="2025" xr:uid="{00000000-0005-0000-0000-0000E8070000}"/>
    <cellStyle name="Вычисление 5 3 14" xfId="2026" xr:uid="{00000000-0005-0000-0000-0000E9070000}"/>
    <cellStyle name="Вычисление 5 3 15" xfId="2027" xr:uid="{00000000-0005-0000-0000-0000EA070000}"/>
    <cellStyle name="Вычисление 5 3 16" xfId="2028" xr:uid="{00000000-0005-0000-0000-0000EB070000}"/>
    <cellStyle name="Вычисление 5 3 17" xfId="2029" xr:uid="{00000000-0005-0000-0000-0000EC070000}"/>
    <cellStyle name="Вычисление 5 3 18" xfId="2030" xr:uid="{00000000-0005-0000-0000-0000ED070000}"/>
    <cellStyle name="Вычисление 5 3 2" xfId="2031" xr:uid="{00000000-0005-0000-0000-0000EE070000}"/>
    <cellStyle name="Вычисление 5 3 3" xfId="2032" xr:uid="{00000000-0005-0000-0000-0000EF070000}"/>
    <cellStyle name="Вычисление 5 3 4" xfId="2033" xr:uid="{00000000-0005-0000-0000-0000F0070000}"/>
    <cellStyle name="Вычисление 5 3 5" xfId="2034" xr:uid="{00000000-0005-0000-0000-0000F1070000}"/>
    <cellStyle name="Вычисление 5 3 6" xfId="2035" xr:uid="{00000000-0005-0000-0000-0000F2070000}"/>
    <cellStyle name="Вычисление 5 3 7" xfId="2036" xr:uid="{00000000-0005-0000-0000-0000F3070000}"/>
    <cellStyle name="Вычисление 5 3 8" xfId="2037" xr:uid="{00000000-0005-0000-0000-0000F4070000}"/>
    <cellStyle name="Вычисление 5 3 9" xfId="2038" xr:uid="{00000000-0005-0000-0000-0000F5070000}"/>
    <cellStyle name="Вычисление 5 4" xfId="2039" xr:uid="{00000000-0005-0000-0000-0000F6070000}"/>
    <cellStyle name="Вычисление 5 5" xfId="2040" xr:uid="{00000000-0005-0000-0000-0000F7070000}"/>
    <cellStyle name="Вычисление 5 6" xfId="2041" xr:uid="{00000000-0005-0000-0000-0000F8070000}"/>
    <cellStyle name="Вычисление 5 7" xfId="2042" xr:uid="{00000000-0005-0000-0000-0000F9070000}"/>
    <cellStyle name="Вычисление 5 8" xfId="2043" xr:uid="{00000000-0005-0000-0000-0000FA070000}"/>
    <cellStyle name="Вычисление 5 9" xfId="2044" xr:uid="{00000000-0005-0000-0000-0000FB070000}"/>
    <cellStyle name="Вычисление 6" xfId="2045" xr:uid="{00000000-0005-0000-0000-0000FC070000}"/>
    <cellStyle name="Вычисление 6 10" xfId="2046" xr:uid="{00000000-0005-0000-0000-0000FD070000}"/>
    <cellStyle name="Вычисление 6 11" xfId="2047" xr:uid="{00000000-0005-0000-0000-0000FE070000}"/>
    <cellStyle name="Вычисление 6 12" xfId="2048" xr:uid="{00000000-0005-0000-0000-0000FF070000}"/>
    <cellStyle name="Вычисление 6 13" xfId="2049" xr:uid="{00000000-0005-0000-0000-000000080000}"/>
    <cellStyle name="Вычисление 6 14" xfId="2050" xr:uid="{00000000-0005-0000-0000-000001080000}"/>
    <cellStyle name="Вычисление 6 15" xfId="2051" xr:uid="{00000000-0005-0000-0000-000002080000}"/>
    <cellStyle name="Вычисление 6 16" xfId="2052" xr:uid="{00000000-0005-0000-0000-000003080000}"/>
    <cellStyle name="Вычисление 6 17" xfId="2053" xr:uid="{00000000-0005-0000-0000-000004080000}"/>
    <cellStyle name="Вычисление 6 18" xfId="2054" xr:uid="{00000000-0005-0000-0000-000005080000}"/>
    <cellStyle name="Вычисление 6 2" xfId="2055" xr:uid="{00000000-0005-0000-0000-000006080000}"/>
    <cellStyle name="Вычисление 6 2 10" xfId="2056" xr:uid="{00000000-0005-0000-0000-000007080000}"/>
    <cellStyle name="Вычисление 6 2 11" xfId="2057" xr:uid="{00000000-0005-0000-0000-000008080000}"/>
    <cellStyle name="Вычисление 6 2 12" xfId="2058" xr:uid="{00000000-0005-0000-0000-000009080000}"/>
    <cellStyle name="Вычисление 6 2 13" xfId="2059" xr:uid="{00000000-0005-0000-0000-00000A080000}"/>
    <cellStyle name="Вычисление 6 2 14" xfId="2060" xr:uid="{00000000-0005-0000-0000-00000B080000}"/>
    <cellStyle name="Вычисление 6 2 15" xfId="2061" xr:uid="{00000000-0005-0000-0000-00000C080000}"/>
    <cellStyle name="Вычисление 6 2 16" xfId="2062" xr:uid="{00000000-0005-0000-0000-00000D080000}"/>
    <cellStyle name="Вычисление 6 2 17" xfId="2063" xr:uid="{00000000-0005-0000-0000-00000E080000}"/>
    <cellStyle name="Вычисление 6 2 18" xfId="2064" xr:uid="{00000000-0005-0000-0000-00000F080000}"/>
    <cellStyle name="Вычисление 6 2 2" xfId="2065" xr:uid="{00000000-0005-0000-0000-000010080000}"/>
    <cellStyle name="Вычисление 6 2 3" xfId="2066" xr:uid="{00000000-0005-0000-0000-000011080000}"/>
    <cellStyle name="Вычисление 6 2 4" xfId="2067" xr:uid="{00000000-0005-0000-0000-000012080000}"/>
    <cellStyle name="Вычисление 6 2 5" xfId="2068" xr:uid="{00000000-0005-0000-0000-000013080000}"/>
    <cellStyle name="Вычисление 6 2 6" xfId="2069" xr:uid="{00000000-0005-0000-0000-000014080000}"/>
    <cellStyle name="Вычисление 6 2 7" xfId="2070" xr:uid="{00000000-0005-0000-0000-000015080000}"/>
    <cellStyle name="Вычисление 6 2 8" xfId="2071" xr:uid="{00000000-0005-0000-0000-000016080000}"/>
    <cellStyle name="Вычисление 6 2 9" xfId="2072" xr:uid="{00000000-0005-0000-0000-000017080000}"/>
    <cellStyle name="Вычисление 6 3" xfId="2073" xr:uid="{00000000-0005-0000-0000-000018080000}"/>
    <cellStyle name="Вычисление 6 3 10" xfId="2074" xr:uid="{00000000-0005-0000-0000-000019080000}"/>
    <cellStyle name="Вычисление 6 3 11" xfId="2075" xr:uid="{00000000-0005-0000-0000-00001A080000}"/>
    <cellStyle name="Вычисление 6 3 12" xfId="2076" xr:uid="{00000000-0005-0000-0000-00001B080000}"/>
    <cellStyle name="Вычисление 6 3 13" xfId="2077" xr:uid="{00000000-0005-0000-0000-00001C080000}"/>
    <cellStyle name="Вычисление 6 3 14" xfId="2078" xr:uid="{00000000-0005-0000-0000-00001D080000}"/>
    <cellStyle name="Вычисление 6 3 15" xfId="2079" xr:uid="{00000000-0005-0000-0000-00001E080000}"/>
    <cellStyle name="Вычисление 6 3 16" xfId="2080" xr:uid="{00000000-0005-0000-0000-00001F080000}"/>
    <cellStyle name="Вычисление 6 3 17" xfId="2081" xr:uid="{00000000-0005-0000-0000-000020080000}"/>
    <cellStyle name="Вычисление 6 3 18" xfId="2082" xr:uid="{00000000-0005-0000-0000-000021080000}"/>
    <cellStyle name="Вычисление 6 3 2" xfId="2083" xr:uid="{00000000-0005-0000-0000-000022080000}"/>
    <cellStyle name="Вычисление 6 3 3" xfId="2084" xr:uid="{00000000-0005-0000-0000-000023080000}"/>
    <cellStyle name="Вычисление 6 3 4" xfId="2085" xr:uid="{00000000-0005-0000-0000-000024080000}"/>
    <cellStyle name="Вычисление 6 3 5" xfId="2086" xr:uid="{00000000-0005-0000-0000-000025080000}"/>
    <cellStyle name="Вычисление 6 3 6" xfId="2087" xr:uid="{00000000-0005-0000-0000-000026080000}"/>
    <cellStyle name="Вычисление 6 3 7" xfId="2088" xr:uid="{00000000-0005-0000-0000-000027080000}"/>
    <cellStyle name="Вычисление 6 3 8" xfId="2089" xr:uid="{00000000-0005-0000-0000-000028080000}"/>
    <cellStyle name="Вычисление 6 3 9" xfId="2090" xr:uid="{00000000-0005-0000-0000-000029080000}"/>
    <cellStyle name="Вычисление 6 4" xfId="2091" xr:uid="{00000000-0005-0000-0000-00002A080000}"/>
    <cellStyle name="Вычисление 6 5" xfId="2092" xr:uid="{00000000-0005-0000-0000-00002B080000}"/>
    <cellStyle name="Вычисление 6 6" xfId="2093" xr:uid="{00000000-0005-0000-0000-00002C080000}"/>
    <cellStyle name="Вычисление 6 7" xfId="2094" xr:uid="{00000000-0005-0000-0000-00002D080000}"/>
    <cellStyle name="Вычисление 6 8" xfId="2095" xr:uid="{00000000-0005-0000-0000-00002E080000}"/>
    <cellStyle name="Вычисление 6 9" xfId="2096" xr:uid="{00000000-0005-0000-0000-00002F080000}"/>
    <cellStyle name="Вычисление 7" xfId="2097" xr:uid="{00000000-0005-0000-0000-000030080000}"/>
    <cellStyle name="Вычисление 7 10" xfId="2098" xr:uid="{00000000-0005-0000-0000-000031080000}"/>
    <cellStyle name="Вычисление 7 11" xfId="2099" xr:uid="{00000000-0005-0000-0000-000032080000}"/>
    <cellStyle name="Вычисление 7 12" xfId="2100" xr:uid="{00000000-0005-0000-0000-000033080000}"/>
    <cellStyle name="Вычисление 7 13" xfId="2101" xr:uid="{00000000-0005-0000-0000-000034080000}"/>
    <cellStyle name="Вычисление 7 14" xfId="2102" xr:uid="{00000000-0005-0000-0000-000035080000}"/>
    <cellStyle name="Вычисление 7 15" xfId="2103" xr:uid="{00000000-0005-0000-0000-000036080000}"/>
    <cellStyle name="Вычисление 7 16" xfId="2104" xr:uid="{00000000-0005-0000-0000-000037080000}"/>
    <cellStyle name="Вычисление 7 17" xfId="2105" xr:uid="{00000000-0005-0000-0000-000038080000}"/>
    <cellStyle name="Вычисление 7 18" xfId="2106" xr:uid="{00000000-0005-0000-0000-000039080000}"/>
    <cellStyle name="Вычисление 7 2" xfId="2107" xr:uid="{00000000-0005-0000-0000-00003A080000}"/>
    <cellStyle name="Вычисление 7 2 10" xfId="2108" xr:uid="{00000000-0005-0000-0000-00003B080000}"/>
    <cellStyle name="Вычисление 7 2 11" xfId="2109" xr:uid="{00000000-0005-0000-0000-00003C080000}"/>
    <cellStyle name="Вычисление 7 2 12" xfId="2110" xr:uid="{00000000-0005-0000-0000-00003D080000}"/>
    <cellStyle name="Вычисление 7 2 13" xfId="2111" xr:uid="{00000000-0005-0000-0000-00003E080000}"/>
    <cellStyle name="Вычисление 7 2 14" xfId="2112" xr:uid="{00000000-0005-0000-0000-00003F080000}"/>
    <cellStyle name="Вычисление 7 2 15" xfId="2113" xr:uid="{00000000-0005-0000-0000-000040080000}"/>
    <cellStyle name="Вычисление 7 2 16" xfId="2114" xr:uid="{00000000-0005-0000-0000-000041080000}"/>
    <cellStyle name="Вычисление 7 2 17" xfId="2115" xr:uid="{00000000-0005-0000-0000-000042080000}"/>
    <cellStyle name="Вычисление 7 2 18" xfId="2116" xr:uid="{00000000-0005-0000-0000-000043080000}"/>
    <cellStyle name="Вычисление 7 2 2" xfId="2117" xr:uid="{00000000-0005-0000-0000-000044080000}"/>
    <cellStyle name="Вычисление 7 2 3" xfId="2118" xr:uid="{00000000-0005-0000-0000-000045080000}"/>
    <cellStyle name="Вычисление 7 2 4" xfId="2119" xr:uid="{00000000-0005-0000-0000-000046080000}"/>
    <cellStyle name="Вычисление 7 2 5" xfId="2120" xr:uid="{00000000-0005-0000-0000-000047080000}"/>
    <cellStyle name="Вычисление 7 2 6" xfId="2121" xr:uid="{00000000-0005-0000-0000-000048080000}"/>
    <cellStyle name="Вычисление 7 2 7" xfId="2122" xr:uid="{00000000-0005-0000-0000-000049080000}"/>
    <cellStyle name="Вычисление 7 2 8" xfId="2123" xr:uid="{00000000-0005-0000-0000-00004A080000}"/>
    <cellStyle name="Вычисление 7 2 9" xfId="2124" xr:uid="{00000000-0005-0000-0000-00004B080000}"/>
    <cellStyle name="Вычисление 7 3" xfId="2125" xr:uid="{00000000-0005-0000-0000-00004C080000}"/>
    <cellStyle name="Вычисление 7 3 10" xfId="2126" xr:uid="{00000000-0005-0000-0000-00004D080000}"/>
    <cellStyle name="Вычисление 7 3 11" xfId="2127" xr:uid="{00000000-0005-0000-0000-00004E080000}"/>
    <cellStyle name="Вычисление 7 3 12" xfId="2128" xr:uid="{00000000-0005-0000-0000-00004F080000}"/>
    <cellStyle name="Вычисление 7 3 13" xfId="2129" xr:uid="{00000000-0005-0000-0000-000050080000}"/>
    <cellStyle name="Вычисление 7 3 14" xfId="2130" xr:uid="{00000000-0005-0000-0000-000051080000}"/>
    <cellStyle name="Вычисление 7 3 15" xfId="2131" xr:uid="{00000000-0005-0000-0000-000052080000}"/>
    <cellStyle name="Вычисление 7 3 16" xfId="2132" xr:uid="{00000000-0005-0000-0000-000053080000}"/>
    <cellStyle name="Вычисление 7 3 17" xfId="2133" xr:uid="{00000000-0005-0000-0000-000054080000}"/>
    <cellStyle name="Вычисление 7 3 18" xfId="2134" xr:uid="{00000000-0005-0000-0000-000055080000}"/>
    <cellStyle name="Вычисление 7 3 2" xfId="2135" xr:uid="{00000000-0005-0000-0000-000056080000}"/>
    <cellStyle name="Вычисление 7 3 3" xfId="2136" xr:uid="{00000000-0005-0000-0000-000057080000}"/>
    <cellStyle name="Вычисление 7 3 4" xfId="2137" xr:uid="{00000000-0005-0000-0000-000058080000}"/>
    <cellStyle name="Вычисление 7 3 5" xfId="2138" xr:uid="{00000000-0005-0000-0000-000059080000}"/>
    <cellStyle name="Вычисление 7 3 6" xfId="2139" xr:uid="{00000000-0005-0000-0000-00005A080000}"/>
    <cellStyle name="Вычисление 7 3 7" xfId="2140" xr:uid="{00000000-0005-0000-0000-00005B080000}"/>
    <cellStyle name="Вычисление 7 3 8" xfId="2141" xr:uid="{00000000-0005-0000-0000-00005C080000}"/>
    <cellStyle name="Вычисление 7 3 9" xfId="2142" xr:uid="{00000000-0005-0000-0000-00005D080000}"/>
    <cellStyle name="Вычисление 7 4" xfId="2143" xr:uid="{00000000-0005-0000-0000-00005E080000}"/>
    <cellStyle name="Вычисление 7 5" xfId="2144" xr:uid="{00000000-0005-0000-0000-00005F080000}"/>
    <cellStyle name="Вычисление 7 6" xfId="2145" xr:uid="{00000000-0005-0000-0000-000060080000}"/>
    <cellStyle name="Вычисление 7 7" xfId="2146" xr:uid="{00000000-0005-0000-0000-000061080000}"/>
    <cellStyle name="Вычисление 7 8" xfId="2147" xr:uid="{00000000-0005-0000-0000-000062080000}"/>
    <cellStyle name="Вычисление 7 9" xfId="2148" xr:uid="{00000000-0005-0000-0000-000063080000}"/>
    <cellStyle name="Вычисление 8" xfId="2149" xr:uid="{00000000-0005-0000-0000-000064080000}"/>
    <cellStyle name="Вычисление 8 10" xfId="2150" xr:uid="{00000000-0005-0000-0000-000065080000}"/>
    <cellStyle name="Вычисление 8 11" xfId="2151" xr:uid="{00000000-0005-0000-0000-000066080000}"/>
    <cellStyle name="Вычисление 8 12" xfId="2152" xr:uid="{00000000-0005-0000-0000-000067080000}"/>
    <cellStyle name="Вычисление 8 13" xfId="2153" xr:uid="{00000000-0005-0000-0000-000068080000}"/>
    <cellStyle name="Вычисление 8 14" xfId="2154" xr:uid="{00000000-0005-0000-0000-000069080000}"/>
    <cellStyle name="Вычисление 8 15" xfId="2155" xr:uid="{00000000-0005-0000-0000-00006A080000}"/>
    <cellStyle name="Вычисление 8 16" xfId="2156" xr:uid="{00000000-0005-0000-0000-00006B080000}"/>
    <cellStyle name="Вычисление 8 17" xfId="2157" xr:uid="{00000000-0005-0000-0000-00006C080000}"/>
    <cellStyle name="Вычисление 8 18" xfId="2158" xr:uid="{00000000-0005-0000-0000-00006D080000}"/>
    <cellStyle name="Вычисление 8 2" xfId="2159" xr:uid="{00000000-0005-0000-0000-00006E080000}"/>
    <cellStyle name="Вычисление 8 2 10" xfId="2160" xr:uid="{00000000-0005-0000-0000-00006F080000}"/>
    <cellStyle name="Вычисление 8 2 11" xfId="2161" xr:uid="{00000000-0005-0000-0000-000070080000}"/>
    <cellStyle name="Вычисление 8 2 12" xfId="2162" xr:uid="{00000000-0005-0000-0000-000071080000}"/>
    <cellStyle name="Вычисление 8 2 13" xfId="2163" xr:uid="{00000000-0005-0000-0000-000072080000}"/>
    <cellStyle name="Вычисление 8 2 14" xfId="2164" xr:uid="{00000000-0005-0000-0000-000073080000}"/>
    <cellStyle name="Вычисление 8 2 15" xfId="2165" xr:uid="{00000000-0005-0000-0000-000074080000}"/>
    <cellStyle name="Вычисление 8 2 16" xfId="2166" xr:uid="{00000000-0005-0000-0000-000075080000}"/>
    <cellStyle name="Вычисление 8 2 17" xfId="2167" xr:uid="{00000000-0005-0000-0000-000076080000}"/>
    <cellStyle name="Вычисление 8 2 18" xfId="2168" xr:uid="{00000000-0005-0000-0000-000077080000}"/>
    <cellStyle name="Вычисление 8 2 2" xfId="2169" xr:uid="{00000000-0005-0000-0000-000078080000}"/>
    <cellStyle name="Вычисление 8 2 3" xfId="2170" xr:uid="{00000000-0005-0000-0000-000079080000}"/>
    <cellStyle name="Вычисление 8 2 4" xfId="2171" xr:uid="{00000000-0005-0000-0000-00007A080000}"/>
    <cellStyle name="Вычисление 8 2 5" xfId="2172" xr:uid="{00000000-0005-0000-0000-00007B080000}"/>
    <cellStyle name="Вычисление 8 2 6" xfId="2173" xr:uid="{00000000-0005-0000-0000-00007C080000}"/>
    <cellStyle name="Вычисление 8 2 7" xfId="2174" xr:uid="{00000000-0005-0000-0000-00007D080000}"/>
    <cellStyle name="Вычисление 8 2 8" xfId="2175" xr:uid="{00000000-0005-0000-0000-00007E080000}"/>
    <cellStyle name="Вычисление 8 2 9" xfId="2176" xr:uid="{00000000-0005-0000-0000-00007F080000}"/>
    <cellStyle name="Вычисление 8 3" xfId="2177" xr:uid="{00000000-0005-0000-0000-000080080000}"/>
    <cellStyle name="Вычисление 8 3 10" xfId="2178" xr:uid="{00000000-0005-0000-0000-000081080000}"/>
    <cellStyle name="Вычисление 8 3 11" xfId="2179" xr:uid="{00000000-0005-0000-0000-000082080000}"/>
    <cellStyle name="Вычисление 8 3 12" xfId="2180" xr:uid="{00000000-0005-0000-0000-000083080000}"/>
    <cellStyle name="Вычисление 8 3 13" xfId="2181" xr:uid="{00000000-0005-0000-0000-000084080000}"/>
    <cellStyle name="Вычисление 8 3 14" xfId="2182" xr:uid="{00000000-0005-0000-0000-000085080000}"/>
    <cellStyle name="Вычисление 8 3 15" xfId="2183" xr:uid="{00000000-0005-0000-0000-000086080000}"/>
    <cellStyle name="Вычисление 8 3 16" xfId="2184" xr:uid="{00000000-0005-0000-0000-000087080000}"/>
    <cellStyle name="Вычисление 8 3 17" xfId="2185" xr:uid="{00000000-0005-0000-0000-000088080000}"/>
    <cellStyle name="Вычисление 8 3 18" xfId="2186" xr:uid="{00000000-0005-0000-0000-000089080000}"/>
    <cellStyle name="Вычисление 8 3 2" xfId="2187" xr:uid="{00000000-0005-0000-0000-00008A080000}"/>
    <cellStyle name="Вычисление 8 3 3" xfId="2188" xr:uid="{00000000-0005-0000-0000-00008B080000}"/>
    <cellStyle name="Вычисление 8 3 4" xfId="2189" xr:uid="{00000000-0005-0000-0000-00008C080000}"/>
    <cellStyle name="Вычисление 8 3 5" xfId="2190" xr:uid="{00000000-0005-0000-0000-00008D080000}"/>
    <cellStyle name="Вычисление 8 3 6" xfId="2191" xr:uid="{00000000-0005-0000-0000-00008E080000}"/>
    <cellStyle name="Вычисление 8 3 7" xfId="2192" xr:uid="{00000000-0005-0000-0000-00008F080000}"/>
    <cellStyle name="Вычисление 8 3 8" xfId="2193" xr:uid="{00000000-0005-0000-0000-000090080000}"/>
    <cellStyle name="Вычисление 8 3 9" xfId="2194" xr:uid="{00000000-0005-0000-0000-000091080000}"/>
    <cellStyle name="Вычисление 8 4" xfId="2195" xr:uid="{00000000-0005-0000-0000-000092080000}"/>
    <cellStyle name="Вычисление 8 5" xfId="2196" xr:uid="{00000000-0005-0000-0000-000093080000}"/>
    <cellStyle name="Вычисление 8 6" xfId="2197" xr:uid="{00000000-0005-0000-0000-000094080000}"/>
    <cellStyle name="Вычисление 8 7" xfId="2198" xr:uid="{00000000-0005-0000-0000-000095080000}"/>
    <cellStyle name="Вычисление 8 8" xfId="2199" xr:uid="{00000000-0005-0000-0000-000096080000}"/>
    <cellStyle name="Вычисление 8 9" xfId="2200" xr:uid="{00000000-0005-0000-0000-000097080000}"/>
    <cellStyle name="Вычисление 9" xfId="2201" xr:uid="{00000000-0005-0000-0000-000098080000}"/>
    <cellStyle name="Вычисление 9 10" xfId="2202" xr:uid="{00000000-0005-0000-0000-000099080000}"/>
    <cellStyle name="Вычисление 9 11" xfId="2203" xr:uid="{00000000-0005-0000-0000-00009A080000}"/>
    <cellStyle name="Вычисление 9 12" xfId="2204" xr:uid="{00000000-0005-0000-0000-00009B080000}"/>
    <cellStyle name="Вычисление 9 13" xfId="2205" xr:uid="{00000000-0005-0000-0000-00009C080000}"/>
    <cellStyle name="Вычисление 9 14" xfId="2206" xr:uid="{00000000-0005-0000-0000-00009D080000}"/>
    <cellStyle name="Вычисление 9 15" xfId="2207" xr:uid="{00000000-0005-0000-0000-00009E080000}"/>
    <cellStyle name="Вычисление 9 16" xfId="2208" xr:uid="{00000000-0005-0000-0000-00009F080000}"/>
    <cellStyle name="Вычисление 9 17" xfId="2209" xr:uid="{00000000-0005-0000-0000-0000A0080000}"/>
    <cellStyle name="Вычисление 9 18" xfId="2210" xr:uid="{00000000-0005-0000-0000-0000A1080000}"/>
    <cellStyle name="Вычисление 9 2" xfId="2211" xr:uid="{00000000-0005-0000-0000-0000A2080000}"/>
    <cellStyle name="Вычисление 9 2 10" xfId="2212" xr:uid="{00000000-0005-0000-0000-0000A3080000}"/>
    <cellStyle name="Вычисление 9 2 11" xfId="2213" xr:uid="{00000000-0005-0000-0000-0000A4080000}"/>
    <cellStyle name="Вычисление 9 2 12" xfId="2214" xr:uid="{00000000-0005-0000-0000-0000A5080000}"/>
    <cellStyle name="Вычисление 9 2 13" xfId="2215" xr:uid="{00000000-0005-0000-0000-0000A6080000}"/>
    <cellStyle name="Вычисление 9 2 14" xfId="2216" xr:uid="{00000000-0005-0000-0000-0000A7080000}"/>
    <cellStyle name="Вычисление 9 2 15" xfId="2217" xr:uid="{00000000-0005-0000-0000-0000A8080000}"/>
    <cellStyle name="Вычисление 9 2 16" xfId="2218" xr:uid="{00000000-0005-0000-0000-0000A9080000}"/>
    <cellStyle name="Вычисление 9 2 17" xfId="2219" xr:uid="{00000000-0005-0000-0000-0000AA080000}"/>
    <cellStyle name="Вычисление 9 2 18" xfId="2220" xr:uid="{00000000-0005-0000-0000-0000AB080000}"/>
    <cellStyle name="Вычисление 9 2 2" xfId="2221" xr:uid="{00000000-0005-0000-0000-0000AC080000}"/>
    <cellStyle name="Вычисление 9 2 3" xfId="2222" xr:uid="{00000000-0005-0000-0000-0000AD080000}"/>
    <cellStyle name="Вычисление 9 2 4" xfId="2223" xr:uid="{00000000-0005-0000-0000-0000AE080000}"/>
    <cellStyle name="Вычисление 9 2 5" xfId="2224" xr:uid="{00000000-0005-0000-0000-0000AF080000}"/>
    <cellStyle name="Вычисление 9 2 6" xfId="2225" xr:uid="{00000000-0005-0000-0000-0000B0080000}"/>
    <cellStyle name="Вычисление 9 2 7" xfId="2226" xr:uid="{00000000-0005-0000-0000-0000B1080000}"/>
    <cellStyle name="Вычисление 9 2 8" xfId="2227" xr:uid="{00000000-0005-0000-0000-0000B2080000}"/>
    <cellStyle name="Вычисление 9 2 9" xfId="2228" xr:uid="{00000000-0005-0000-0000-0000B3080000}"/>
    <cellStyle name="Вычисление 9 3" xfId="2229" xr:uid="{00000000-0005-0000-0000-0000B4080000}"/>
    <cellStyle name="Вычисление 9 3 10" xfId="2230" xr:uid="{00000000-0005-0000-0000-0000B5080000}"/>
    <cellStyle name="Вычисление 9 3 11" xfId="2231" xr:uid="{00000000-0005-0000-0000-0000B6080000}"/>
    <cellStyle name="Вычисление 9 3 12" xfId="2232" xr:uid="{00000000-0005-0000-0000-0000B7080000}"/>
    <cellStyle name="Вычисление 9 3 13" xfId="2233" xr:uid="{00000000-0005-0000-0000-0000B8080000}"/>
    <cellStyle name="Вычисление 9 3 14" xfId="2234" xr:uid="{00000000-0005-0000-0000-0000B9080000}"/>
    <cellStyle name="Вычисление 9 3 15" xfId="2235" xr:uid="{00000000-0005-0000-0000-0000BA080000}"/>
    <cellStyle name="Вычисление 9 3 16" xfId="2236" xr:uid="{00000000-0005-0000-0000-0000BB080000}"/>
    <cellStyle name="Вычисление 9 3 17" xfId="2237" xr:uid="{00000000-0005-0000-0000-0000BC080000}"/>
    <cellStyle name="Вычисление 9 3 18" xfId="2238" xr:uid="{00000000-0005-0000-0000-0000BD080000}"/>
    <cellStyle name="Вычисление 9 3 2" xfId="2239" xr:uid="{00000000-0005-0000-0000-0000BE080000}"/>
    <cellStyle name="Вычисление 9 3 3" xfId="2240" xr:uid="{00000000-0005-0000-0000-0000BF080000}"/>
    <cellStyle name="Вычисление 9 3 4" xfId="2241" xr:uid="{00000000-0005-0000-0000-0000C0080000}"/>
    <cellStyle name="Вычисление 9 3 5" xfId="2242" xr:uid="{00000000-0005-0000-0000-0000C1080000}"/>
    <cellStyle name="Вычисление 9 3 6" xfId="2243" xr:uid="{00000000-0005-0000-0000-0000C2080000}"/>
    <cellStyle name="Вычисление 9 3 7" xfId="2244" xr:uid="{00000000-0005-0000-0000-0000C3080000}"/>
    <cellStyle name="Вычисление 9 3 8" xfId="2245" xr:uid="{00000000-0005-0000-0000-0000C4080000}"/>
    <cellStyle name="Вычисление 9 3 9" xfId="2246" xr:uid="{00000000-0005-0000-0000-0000C5080000}"/>
    <cellStyle name="Вычисление 9 4" xfId="2247" xr:uid="{00000000-0005-0000-0000-0000C6080000}"/>
    <cellStyle name="Вычисление 9 5" xfId="2248" xr:uid="{00000000-0005-0000-0000-0000C7080000}"/>
    <cellStyle name="Вычисление 9 6" xfId="2249" xr:uid="{00000000-0005-0000-0000-0000C8080000}"/>
    <cellStyle name="Вычисление 9 7" xfId="2250" xr:uid="{00000000-0005-0000-0000-0000C9080000}"/>
    <cellStyle name="Вычисление 9 8" xfId="2251" xr:uid="{00000000-0005-0000-0000-0000CA080000}"/>
    <cellStyle name="Вычисление 9 9" xfId="2252" xr:uid="{00000000-0005-0000-0000-0000CB080000}"/>
    <cellStyle name="Гиперссылка 10" xfId="2253" xr:uid="{00000000-0005-0000-0000-0000CC080000}"/>
    <cellStyle name="Гиперссылка 100" xfId="2254" xr:uid="{00000000-0005-0000-0000-0000CD080000}"/>
    <cellStyle name="Гиперссылка 101" xfId="2255" xr:uid="{00000000-0005-0000-0000-0000CE080000}"/>
    <cellStyle name="Гиперссылка 102" xfId="2256" xr:uid="{00000000-0005-0000-0000-0000CF080000}"/>
    <cellStyle name="Гиперссылка 103" xfId="2257" xr:uid="{00000000-0005-0000-0000-0000D0080000}"/>
    <cellStyle name="Гиперссылка 104" xfId="2258" xr:uid="{00000000-0005-0000-0000-0000D1080000}"/>
    <cellStyle name="Гиперссылка 105" xfId="2259" xr:uid="{00000000-0005-0000-0000-0000D2080000}"/>
    <cellStyle name="Гиперссылка 106" xfId="2260" xr:uid="{00000000-0005-0000-0000-0000D3080000}"/>
    <cellStyle name="Гиперссылка 107" xfId="2261" xr:uid="{00000000-0005-0000-0000-0000D4080000}"/>
    <cellStyle name="Гиперссылка 108" xfId="2262" xr:uid="{00000000-0005-0000-0000-0000D5080000}"/>
    <cellStyle name="Гиперссылка 109" xfId="2263" xr:uid="{00000000-0005-0000-0000-0000D6080000}"/>
    <cellStyle name="Гиперссылка 11" xfId="2264" xr:uid="{00000000-0005-0000-0000-0000D7080000}"/>
    <cellStyle name="Гиперссылка 110" xfId="2265" xr:uid="{00000000-0005-0000-0000-0000D8080000}"/>
    <cellStyle name="Гиперссылка 111" xfId="2266" xr:uid="{00000000-0005-0000-0000-0000D9080000}"/>
    <cellStyle name="Гиперссылка 112" xfId="2267" xr:uid="{00000000-0005-0000-0000-0000DA080000}"/>
    <cellStyle name="Гиперссылка 113" xfId="2268" xr:uid="{00000000-0005-0000-0000-0000DB080000}"/>
    <cellStyle name="Гиперссылка 114" xfId="2269" xr:uid="{00000000-0005-0000-0000-0000DC080000}"/>
    <cellStyle name="Гиперссылка 115" xfId="2270" xr:uid="{00000000-0005-0000-0000-0000DD080000}"/>
    <cellStyle name="Гиперссылка 116" xfId="2271" xr:uid="{00000000-0005-0000-0000-0000DE080000}"/>
    <cellStyle name="Гиперссылка 117" xfId="2272" xr:uid="{00000000-0005-0000-0000-0000DF080000}"/>
    <cellStyle name="Гиперссылка 118" xfId="2273" xr:uid="{00000000-0005-0000-0000-0000E0080000}"/>
    <cellStyle name="Гиперссылка 119" xfId="2274" xr:uid="{00000000-0005-0000-0000-0000E1080000}"/>
    <cellStyle name="Гиперссылка 12" xfId="2275" xr:uid="{00000000-0005-0000-0000-0000E2080000}"/>
    <cellStyle name="Гиперссылка 120" xfId="2276" xr:uid="{00000000-0005-0000-0000-0000E3080000}"/>
    <cellStyle name="Гиперссылка 121" xfId="2277" xr:uid="{00000000-0005-0000-0000-0000E4080000}"/>
    <cellStyle name="Гиперссылка 122" xfId="2278" xr:uid="{00000000-0005-0000-0000-0000E5080000}"/>
    <cellStyle name="Гиперссылка 123" xfId="2279" xr:uid="{00000000-0005-0000-0000-0000E6080000}"/>
    <cellStyle name="Гиперссылка 124" xfId="2280" xr:uid="{00000000-0005-0000-0000-0000E7080000}"/>
    <cellStyle name="Гиперссылка 125" xfId="2281" xr:uid="{00000000-0005-0000-0000-0000E8080000}"/>
    <cellStyle name="Гиперссылка 126" xfId="2282" xr:uid="{00000000-0005-0000-0000-0000E9080000}"/>
    <cellStyle name="Гиперссылка 127" xfId="2283" xr:uid="{00000000-0005-0000-0000-0000EA080000}"/>
    <cellStyle name="Гиперссылка 128" xfId="2284" xr:uid="{00000000-0005-0000-0000-0000EB080000}"/>
    <cellStyle name="Гиперссылка 129" xfId="2285" xr:uid="{00000000-0005-0000-0000-0000EC080000}"/>
    <cellStyle name="Гиперссылка 13" xfId="2286" xr:uid="{00000000-0005-0000-0000-0000ED080000}"/>
    <cellStyle name="Гиперссылка 130" xfId="2287" xr:uid="{00000000-0005-0000-0000-0000EE080000}"/>
    <cellStyle name="Гиперссылка 131" xfId="2288" xr:uid="{00000000-0005-0000-0000-0000EF080000}"/>
    <cellStyle name="Гиперссылка 132" xfId="2289" xr:uid="{00000000-0005-0000-0000-0000F0080000}"/>
    <cellStyle name="Гиперссылка 133" xfId="2290" xr:uid="{00000000-0005-0000-0000-0000F1080000}"/>
    <cellStyle name="Гиперссылка 134" xfId="2291" xr:uid="{00000000-0005-0000-0000-0000F2080000}"/>
    <cellStyle name="Гиперссылка 135" xfId="2292" xr:uid="{00000000-0005-0000-0000-0000F3080000}"/>
    <cellStyle name="Гиперссылка 136" xfId="2293" xr:uid="{00000000-0005-0000-0000-0000F4080000}"/>
    <cellStyle name="Гиперссылка 137" xfId="2294" xr:uid="{00000000-0005-0000-0000-0000F5080000}"/>
    <cellStyle name="Гиперссылка 138" xfId="2295" xr:uid="{00000000-0005-0000-0000-0000F6080000}"/>
    <cellStyle name="Гиперссылка 139" xfId="2296" xr:uid="{00000000-0005-0000-0000-0000F7080000}"/>
    <cellStyle name="Гиперссылка 14" xfId="2297" xr:uid="{00000000-0005-0000-0000-0000F8080000}"/>
    <cellStyle name="Гиперссылка 140" xfId="2298" xr:uid="{00000000-0005-0000-0000-0000F9080000}"/>
    <cellStyle name="Гиперссылка 141" xfId="2299" xr:uid="{00000000-0005-0000-0000-0000FA080000}"/>
    <cellStyle name="Гиперссылка 142" xfId="2300" xr:uid="{00000000-0005-0000-0000-0000FB080000}"/>
    <cellStyle name="Гиперссылка 143" xfId="2301" xr:uid="{00000000-0005-0000-0000-0000FC080000}"/>
    <cellStyle name="Гиперссылка 144" xfId="2302" xr:uid="{00000000-0005-0000-0000-0000FD080000}"/>
    <cellStyle name="Гиперссылка 145" xfId="2303" xr:uid="{00000000-0005-0000-0000-0000FE080000}"/>
    <cellStyle name="Гиперссылка 146" xfId="2304" xr:uid="{00000000-0005-0000-0000-0000FF080000}"/>
    <cellStyle name="Гиперссылка 147" xfId="2305" xr:uid="{00000000-0005-0000-0000-000000090000}"/>
    <cellStyle name="Гиперссылка 148" xfId="2306" xr:uid="{00000000-0005-0000-0000-000001090000}"/>
    <cellStyle name="Гиперссылка 149" xfId="2307" xr:uid="{00000000-0005-0000-0000-000002090000}"/>
    <cellStyle name="Гиперссылка 15" xfId="2308" xr:uid="{00000000-0005-0000-0000-000003090000}"/>
    <cellStyle name="Гиперссылка 150" xfId="2309" xr:uid="{00000000-0005-0000-0000-000004090000}"/>
    <cellStyle name="Гиперссылка 151" xfId="2310" xr:uid="{00000000-0005-0000-0000-000005090000}"/>
    <cellStyle name="Гиперссылка 152" xfId="2311" xr:uid="{00000000-0005-0000-0000-000006090000}"/>
    <cellStyle name="Гиперссылка 153" xfId="2312" xr:uid="{00000000-0005-0000-0000-000007090000}"/>
    <cellStyle name="Гиперссылка 154" xfId="2313" xr:uid="{00000000-0005-0000-0000-000008090000}"/>
    <cellStyle name="Гиперссылка 155" xfId="2314" xr:uid="{00000000-0005-0000-0000-000009090000}"/>
    <cellStyle name="Гиперссылка 156" xfId="2315" xr:uid="{00000000-0005-0000-0000-00000A090000}"/>
    <cellStyle name="Гиперссылка 157" xfId="2316" xr:uid="{00000000-0005-0000-0000-00000B090000}"/>
    <cellStyle name="Гиперссылка 158" xfId="2317" xr:uid="{00000000-0005-0000-0000-00000C090000}"/>
    <cellStyle name="Гиперссылка 159" xfId="2318" xr:uid="{00000000-0005-0000-0000-00000D090000}"/>
    <cellStyle name="Гиперссылка 16" xfId="2319" xr:uid="{00000000-0005-0000-0000-00000E090000}"/>
    <cellStyle name="Гиперссылка 160" xfId="2320" xr:uid="{00000000-0005-0000-0000-00000F090000}"/>
    <cellStyle name="Гиперссылка 161" xfId="2321" xr:uid="{00000000-0005-0000-0000-000010090000}"/>
    <cellStyle name="Гиперссылка 162" xfId="2322" xr:uid="{00000000-0005-0000-0000-000011090000}"/>
    <cellStyle name="Гиперссылка 163" xfId="2323" xr:uid="{00000000-0005-0000-0000-000012090000}"/>
    <cellStyle name="Гиперссылка 164" xfId="2324" xr:uid="{00000000-0005-0000-0000-000013090000}"/>
    <cellStyle name="Гиперссылка 165" xfId="2325" xr:uid="{00000000-0005-0000-0000-000014090000}"/>
    <cellStyle name="Гиперссылка 166" xfId="2326" xr:uid="{00000000-0005-0000-0000-000015090000}"/>
    <cellStyle name="Гиперссылка 167" xfId="2327" xr:uid="{00000000-0005-0000-0000-000016090000}"/>
    <cellStyle name="Гиперссылка 168" xfId="2328" xr:uid="{00000000-0005-0000-0000-000017090000}"/>
    <cellStyle name="Гиперссылка 169" xfId="2329" xr:uid="{00000000-0005-0000-0000-000018090000}"/>
    <cellStyle name="Гиперссылка 17" xfId="2330" xr:uid="{00000000-0005-0000-0000-000019090000}"/>
    <cellStyle name="Гиперссылка 170" xfId="2331" xr:uid="{00000000-0005-0000-0000-00001A090000}"/>
    <cellStyle name="Гиперссылка 171" xfId="2332" xr:uid="{00000000-0005-0000-0000-00001B090000}"/>
    <cellStyle name="Гиперссылка 172" xfId="2333" xr:uid="{00000000-0005-0000-0000-00001C090000}"/>
    <cellStyle name="Гиперссылка 173" xfId="2334" xr:uid="{00000000-0005-0000-0000-00001D090000}"/>
    <cellStyle name="Гиперссылка 174" xfId="2335" xr:uid="{00000000-0005-0000-0000-00001E090000}"/>
    <cellStyle name="Гиперссылка 175" xfId="2336" xr:uid="{00000000-0005-0000-0000-00001F090000}"/>
    <cellStyle name="Гиперссылка 176" xfId="2337" xr:uid="{00000000-0005-0000-0000-000020090000}"/>
    <cellStyle name="Гиперссылка 177" xfId="2338" xr:uid="{00000000-0005-0000-0000-000021090000}"/>
    <cellStyle name="Гиперссылка 178" xfId="2339" xr:uid="{00000000-0005-0000-0000-000022090000}"/>
    <cellStyle name="Гиперссылка 179" xfId="2340" xr:uid="{00000000-0005-0000-0000-000023090000}"/>
    <cellStyle name="Гиперссылка 18" xfId="2341" xr:uid="{00000000-0005-0000-0000-000024090000}"/>
    <cellStyle name="Гиперссылка 180" xfId="2342" xr:uid="{00000000-0005-0000-0000-000025090000}"/>
    <cellStyle name="Гиперссылка 181" xfId="2343" xr:uid="{00000000-0005-0000-0000-000026090000}"/>
    <cellStyle name="Гиперссылка 182" xfId="2344" xr:uid="{00000000-0005-0000-0000-000027090000}"/>
    <cellStyle name="Гиперссылка 183" xfId="2345" xr:uid="{00000000-0005-0000-0000-000028090000}"/>
    <cellStyle name="Гиперссылка 184" xfId="2346" xr:uid="{00000000-0005-0000-0000-000029090000}"/>
    <cellStyle name="Гиперссылка 185" xfId="2347" xr:uid="{00000000-0005-0000-0000-00002A090000}"/>
    <cellStyle name="Гиперссылка 186" xfId="2348" xr:uid="{00000000-0005-0000-0000-00002B090000}"/>
    <cellStyle name="Гиперссылка 187" xfId="2349" xr:uid="{00000000-0005-0000-0000-00002C090000}"/>
    <cellStyle name="Гиперссылка 188" xfId="2350" xr:uid="{00000000-0005-0000-0000-00002D090000}"/>
    <cellStyle name="Гиперссылка 189" xfId="2351" xr:uid="{00000000-0005-0000-0000-00002E090000}"/>
    <cellStyle name="Гиперссылка 19" xfId="2352" xr:uid="{00000000-0005-0000-0000-00002F090000}"/>
    <cellStyle name="Гиперссылка 190" xfId="2353" xr:uid="{00000000-0005-0000-0000-000030090000}"/>
    <cellStyle name="Гиперссылка 191" xfId="2354" xr:uid="{00000000-0005-0000-0000-000031090000}"/>
    <cellStyle name="Гиперссылка 2" xfId="2355" xr:uid="{00000000-0005-0000-0000-000032090000}"/>
    <cellStyle name="Гиперссылка 20" xfId="2356" xr:uid="{00000000-0005-0000-0000-000033090000}"/>
    <cellStyle name="Гиперссылка 21" xfId="2357" xr:uid="{00000000-0005-0000-0000-000034090000}"/>
    <cellStyle name="Гиперссылка 22" xfId="2358" xr:uid="{00000000-0005-0000-0000-000035090000}"/>
    <cellStyle name="Гиперссылка 23" xfId="2359" xr:uid="{00000000-0005-0000-0000-000036090000}"/>
    <cellStyle name="Гиперссылка 24" xfId="2360" xr:uid="{00000000-0005-0000-0000-000037090000}"/>
    <cellStyle name="Гиперссылка 25" xfId="2361" xr:uid="{00000000-0005-0000-0000-000038090000}"/>
    <cellStyle name="Гиперссылка 26" xfId="2362" xr:uid="{00000000-0005-0000-0000-000039090000}"/>
    <cellStyle name="Гиперссылка 27" xfId="2363" xr:uid="{00000000-0005-0000-0000-00003A090000}"/>
    <cellStyle name="Гиперссылка 28" xfId="2364" xr:uid="{00000000-0005-0000-0000-00003B090000}"/>
    <cellStyle name="Гиперссылка 29" xfId="2365" xr:uid="{00000000-0005-0000-0000-00003C090000}"/>
    <cellStyle name="Гиперссылка 3" xfId="2366" xr:uid="{00000000-0005-0000-0000-00003D090000}"/>
    <cellStyle name="Гиперссылка 30" xfId="2367" xr:uid="{00000000-0005-0000-0000-00003E090000}"/>
    <cellStyle name="Гиперссылка 31" xfId="2368" xr:uid="{00000000-0005-0000-0000-00003F090000}"/>
    <cellStyle name="Гиперссылка 32" xfId="2369" xr:uid="{00000000-0005-0000-0000-000040090000}"/>
    <cellStyle name="Гиперссылка 33" xfId="2370" xr:uid="{00000000-0005-0000-0000-000041090000}"/>
    <cellStyle name="Гиперссылка 34" xfId="2371" xr:uid="{00000000-0005-0000-0000-000042090000}"/>
    <cellStyle name="Гиперссылка 35" xfId="2372" xr:uid="{00000000-0005-0000-0000-000043090000}"/>
    <cellStyle name="Гиперссылка 36" xfId="2373" xr:uid="{00000000-0005-0000-0000-000044090000}"/>
    <cellStyle name="Гиперссылка 37" xfId="2374" xr:uid="{00000000-0005-0000-0000-000045090000}"/>
    <cellStyle name="Гиперссылка 38" xfId="2375" xr:uid="{00000000-0005-0000-0000-000046090000}"/>
    <cellStyle name="Гиперссылка 39" xfId="2376" xr:uid="{00000000-0005-0000-0000-000047090000}"/>
    <cellStyle name="Гиперссылка 4" xfId="2377" xr:uid="{00000000-0005-0000-0000-000048090000}"/>
    <cellStyle name="Гиперссылка 40" xfId="2378" xr:uid="{00000000-0005-0000-0000-000049090000}"/>
    <cellStyle name="Гиперссылка 41" xfId="2379" xr:uid="{00000000-0005-0000-0000-00004A090000}"/>
    <cellStyle name="Гиперссылка 42" xfId="2380" xr:uid="{00000000-0005-0000-0000-00004B090000}"/>
    <cellStyle name="Гиперссылка 43" xfId="2381" xr:uid="{00000000-0005-0000-0000-00004C090000}"/>
    <cellStyle name="Гиперссылка 44" xfId="2382" xr:uid="{00000000-0005-0000-0000-00004D090000}"/>
    <cellStyle name="Гиперссылка 45" xfId="2383" xr:uid="{00000000-0005-0000-0000-00004E090000}"/>
    <cellStyle name="Гиперссылка 46" xfId="2384" xr:uid="{00000000-0005-0000-0000-00004F090000}"/>
    <cellStyle name="Гиперссылка 47" xfId="2385" xr:uid="{00000000-0005-0000-0000-000050090000}"/>
    <cellStyle name="Гиперссылка 48" xfId="2386" xr:uid="{00000000-0005-0000-0000-000051090000}"/>
    <cellStyle name="Гиперссылка 49" xfId="2387" xr:uid="{00000000-0005-0000-0000-000052090000}"/>
    <cellStyle name="Гиперссылка 5" xfId="2388" xr:uid="{00000000-0005-0000-0000-000053090000}"/>
    <cellStyle name="Гиперссылка 50" xfId="2389" xr:uid="{00000000-0005-0000-0000-000054090000}"/>
    <cellStyle name="Гиперссылка 51" xfId="2390" xr:uid="{00000000-0005-0000-0000-000055090000}"/>
    <cellStyle name="Гиперссылка 52" xfId="2391" xr:uid="{00000000-0005-0000-0000-000056090000}"/>
    <cellStyle name="Гиперссылка 53" xfId="2392" xr:uid="{00000000-0005-0000-0000-000057090000}"/>
    <cellStyle name="Гиперссылка 54" xfId="2393" xr:uid="{00000000-0005-0000-0000-000058090000}"/>
    <cellStyle name="Гиперссылка 55" xfId="2394" xr:uid="{00000000-0005-0000-0000-000059090000}"/>
    <cellStyle name="Гиперссылка 56" xfId="2395" xr:uid="{00000000-0005-0000-0000-00005A090000}"/>
    <cellStyle name="Гиперссылка 57" xfId="2396" xr:uid="{00000000-0005-0000-0000-00005B090000}"/>
    <cellStyle name="Гиперссылка 58" xfId="2397" xr:uid="{00000000-0005-0000-0000-00005C090000}"/>
    <cellStyle name="Гиперссылка 59" xfId="2398" xr:uid="{00000000-0005-0000-0000-00005D090000}"/>
    <cellStyle name="Гиперссылка 6" xfId="2399" xr:uid="{00000000-0005-0000-0000-00005E090000}"/>
    <cellStyle name="Гиперссылка 60" xfId="2400" xr:uid="{00000000-0005-0000-0000-00005F090000}"/>
    <cellStyle name="Гиперссылка 61" xfId="2401" xr:uid="{00000000-0005-0000-0000-000060090000}"/>
    <cellStyle name="Гиперссылка 62" xfId="2402" xr:uid="{00000000-0005-0000-0000-000061090000}"/>
    <cellStyle name="Гиперссылка 63" xfId="2403" xr:uid="{00000000-0005-0000-0000-000062090000}"/>
    <cellStyle name="Гиперссылка 64" xfId="2404" xr:uid="{00000000-0005-0000-0000-000063090000}"/>
    <cellStyle name="Гиперссылка 65" xfId="2405" xr:uid="{00000000-0005-0000-0000-000064090000}"/>
    <cellStyle name="Гиперссылка 66" xfId="2406" xr:uid="{00000000-0005-0000-0000-000065090000}"/>
    <cellStyle name="Гиперссылка 67" xfId="2407" xr:uid="{00000000-0005-0000-0000-000066090000}"/>
    <cellStyle name="Гиперссылка 68" xfId="2408" xr:uid="{00000000-0005-0000-0000-000067090000}"/>
    <cellStyle name="Гиперссылка 69" xfId="2409" xr:uid="{00000000-0005-0000-0000-000068090000}"/>
    <cellStyle name="Гиперссылка 7" xfId="2410" xr:uid="{00000000-0005-0000-0000-000069090000}"/>
    <cellStyle name="Гиперссылка 70" xfId="2411" xr:uid="{00000000-0005-0000-0000-00006A090000}"/>
    <cellStyle name="Гиперссылка 71" xfId="2412" xr:uid="{00000000-0005-0000-0000-00006B090000}"/>
    <cellStyle name="Гиперссылка 72" xfId="2413" xr:uid="{00000000-0005-0000-0000-00006C090000}"/>
    <cellStyle name="Гиперссылка 73" xfId="2414" xr:uid="{00000000-0005-0000-0000-00006D090000}"/>
    <cellStyle name="Гиперссылка 74" xfId="2415" xr:uid="{00000000-0005-0000-0000-00006E090000}"/>
    <cellStyle name="Гиперссылка 75" xfId="2416" xr:uid="{00000000-0005-0000-0000-00006F090000}"/>
    <cellStyle name="Гиперссылка 76" xfId="2417" xr:uid="{00000000-0005-0000-0000-000070090000}"/>
    <cellStyle name="Гиперссылка 77" xfId="2418" xr:uid="{00000000-0005-0000-0000-000071090000}"/>
    <cellStyle name="Гиперссылка 78" xfId="2419" xr:uid="{00000000-0005-0000-0000-000072090000}"/>
    <cellStyle name="Гиперссылка 79" xfId="2420" xr:uid="{00000000-0005-0000-0000-000073090000}"/>
    <cellStyle name="Гиперссылка 8" xfId="2421" xr:uid="{00000000-0005-0000-0000-000074090000}"/>
    <cellStyle name="Гиперссылка 80" xfId="2422" xr:uid="{00000000-0005-0000-0000-000075090000}"/>
    <cellStyle name="Гиперссылка 81" xfId="2423" xr:uid="{00000000-0005-0000-0000-000076090000}"/>
    <cellStyle name="Гиперссылка 82" xfId="2424" xr:uid="{00000000-0005-0000-0000-000077090000}"/>
    <cellStyle name="Гиперссылка 83" xfId="2425" xr:uid="{00000000-0005-0000-0000-000078090000}"/>
    <cellStyle name="Гиперссылка 84" xfId="2426" xr:uid="{00000000-0005-0000-0000-000079090000}"/>
    <cellStyle name="Гиперссылка 85" xfId="2427" xr:uid="{00000000-0005-0000-0000-00007A090000}"/>
    <cellStyle name="Гиперссылка 86" xfId="2428" xr:uid="{00000000-0005-0000-0000-00007B090000}"/>
    <cellStyle name="Гиперссылка 87" xfId="2429" xr:uid="{00000000-0005-0000-0000-00007C090000}"/>
    <cellStyle name="Гиперссылка 88" xfId="2430" xr:uid="{00000000-0005-0000-0000-00007D090000}"/>
    <cellStyle name="Гиперссылка 89" xfId="2431" xr:uid="{00000000-0005-0000-0000-00007E090000}"/>
    <cellStyle name="Гиперссылка 9" xfId="2432" xr:uid="{00000000-0005-0000-0000-00007F090000}"/>
    <cellStyle name="Гиперссылка 90" xfId="2433" xr:uid="{00000000-0005-0000-0000-000080090000}"/>
    <cellStyle name="Гиперссылка 91" xfId="2434" xr:uid="{00000000-0005-0000-0000-000081090000}"/>
    <cellStyle name="Гиперссылка 92" xfId="2435" xr:uid="{00000000-0005-0000-0000-000082090000}"/>
    <cellStyle name="Гиперссылка 93" xfId="2436" xr:uid="{00000000-0005-0000-0000-000083090000}"/>
    <cellStyle name="Гиперссылка 94" xfId="2437" xr:uid="{00000000-0005-0000-0000-000084090000}"/>
    <cellStyle name="Гиперссылка 95" xfId="2438" xr:uid="{00000000-0005-0000-0000-000085090000}"/>
    <cellStyle name="Гиперссылка 96" xfId="2439" xr:uid="{00000000-0005-0000-0000-000086090000}"/>
    <cellStyle name="Гиперссылка 97" xfId="2440" xr:uid="{00000000-0005-0000-0000-000087090000}"/>
    <cellStyle name="Гиперссылка 98" xfId="2441" xr:uid="{00000000-0005-0000-0000-000088090000}"/>
    <cellStyle name="Гиперссылка 99" xfId="2442" xr:uid="{00000000-0005-0000-0000-000089090000}"/>
    <cellStyle name="Денежный 2" xfId="2443" xr:uid="{00000000-0005-0000-0000-00008A090000}"/>
    <cellStyle name="Заголовок 1 2" xfId="2444" xr:uid="{00000000-0005-0000-0000-00008B090000}"/>
    <cellStyle name="Заголовок 1 3" xfId="2445" xr:uid="{00000000-0005-0000-0000-00008C090000}"/>
    <cellStyle name="Заголовок 1 4" xfId="2446" xr:uid="{00000000-0005-0000-0000-00008D090000}"/>
    <cellStyle name="Заголовок 2 2" xfId="2447" xr:uid="{00000000-0005-0000-0000-00008E090000}"/>
    <cellStyle name="Заголовок 2 3" xfId="2448" xr:uid="{00000000-0005-0000-0000-00008F090000}"/>
    <cellStyle name="Заголовок 2 4" xfId="2449" xr:uid="{00000000-0005-0000-0000-000090090000}"/>
    <cellStyle name="Заголовок 3 2" xfId="2450" xr:uid="{00000000-0005-0000-0000-000091090000}"/>
    <cellStyle name="Заголовок 3 2 2" xfId="2451" xr:uid="{00000000-0005-0000-0000-000092090000}"/>
    <cellStyle name="Заголовок 3 3" xfId="2452" xr:uid="{00000000-0005-0000-0000-000093090000}"/>
    <cellStyle name="Заголовок 3 3 2" xfId="2453" xr:uid="{00000000-0005-0000-0000-000094090000}"/>
    <cellStyle name="Заголовок 3 4" xfId="2454" xr:uid="{00000000-0005-0000-0000-000095090000}"/>
    <cellStyle name="Заголовок 4 2" xfId="2455" xr:uid="{00000000-0005-0000-0000-000096090000}"/>
    <cellStyle name="Заголовок 4 3" xfId="2456" xr:uid="{00000000-0005-0000-0000-000097090000}"/>
    <cellStyle name="Заголовок 4 4" xfId="2457" xr:uid="{00000000-0005-0000-0000-000098090000}"/>
    <cellStyle name="Итог 2" xfId="2458" xr:uid="{00000000-0005-0000-0000-000099090000}"/>
    <cellStyle name="Итог 2 10" xfId="2459" xr:uid="{00000000-0005-0000-0000-00009A090000}"/>
    <cellStyle name="Итог 2 11" xfId="2460" xr:uid="{00000000-0005-0000-0000-00009B090000}"/>
    <cellStyle name="Итог 2 12" xfId="2461" xr:uid="{00000000-0005-0000-0000-00009C090000}"/>
    <cellStyle name="Итог 2 13" xfId="2462" xr:uid="{00000000-0005-0000-0000-00009D090000}"/>
    <cellStyle name="Итог 2 14" xfId="2463" xr:uid="{00000000-0005-0000-0000-00009E090000}"/>
    <cellStyle name="Итог 2 15" xfId="2464" xr:uid="{00000000-0005-0000-0000-00009F090000}"/>
    <cellStyle name="Итог 2 2" xfId="2465" xr:uid="{00000000-0005-0000-0000-0000A0090000}"/>
    <cellStyle name="Итог 2 2 10" xfId="2466" xr:uid="{00000000-0005-0000-0000-0000A1090000}"/>
    <cellStyle name="Итог 2 2 11" xfId="2467" xr:uid="{00000000-0005-0000-0000-0000A2090000}"/>
    <cellStyle name="Итог 2 2 12" xfId="2468" xr:uid="{00000000-0005-0000-0000-0000A3090000}"/>
    <cellStyle name="Итог 2 2 13" xfId="2469" xr:uid="{00000000-0005-0000-0000-0000A4090000}"/>
    <cellStyle name="Итог 2 2 14" xfId="2470" xr:uid="{00000000-0005-0000-0000-0000A5090000}"/>
    <cellStyle name="Итог 2 2 15" xfId="2471" xr:uid="{00000000-0005-0000-0000-0000A6090000}"/>
    <cellStyle name="Итог 2 2 16" xfId="2472" xr:uid="{00000000-0005-0000-0000-0000A7090000}"/>
    <cellStyle name="Итог 2 2 17" xfId="2473" xr:uid="{00000000-0005-0000-0000-0000A8090000}"/>
    <cellStyle name="Итог 2 2 18" xfId="2474" xr:uid="{00000000-0005-0000-0000-0000A9090000}"/>
    <cellStyle name="Итог 2 2 2" xfId="2475" xr:uid="{00000000-0005-0000-0000-0000AA090000}"/>
    <cellStyle name="Итог 2 2 3" xfId="2476" xr:uid="{00000000-0005-0000-0000-0000AB090000}"/>
    <cellStyle name="Итог 2 2 4" xfId="2477" xr:uid="{00000000-0005-0000-0000-0000AC090000}"/>
    <cellStyle name="Итог 2 2 5" xfId="2478" xr:uid="{00000000-0005-0000-0000-0000AD090000}"/>
    <cellStyle name="Итог 2 2 6" xfId="2479" xr:uid="{00000000-0005-0000-0000-0000AE090000}"/>
    <cellStyle name="Итог 2 2 7" xfId="2480" xr:uid="{00000000-0005-0000-0000-0000AF090000}"/>
    <cellStyle name="Итог 2 2 8" xfId="2481" xr:uid="{00000000-0005-0000-0000-0000B0090000}"/>
    <cellStyle name="Итог 2 2 9" xfId="2482" xr:uid="{00000000-0005-0000-0000-0000B1090000}"/>
    <cellStyle name="Итог 2 3" xfId="2483" xr:uid="{00000000-0005-0000-0000-0000B2090000}"/>
    <cellStyle name="Итог 2 4" xfId="2484" xr:uid="{00000000-0005-0000-0000-0000B3090000}"/>
    <cellStyle name="Итог 2 5" xfId="2485" xr:uid="{00000000-0005-0000-0000-0000B4090000}"/>
    <cellStyle name="Итог 2 6" xfId="2486" xr:uid="{00000000-0005-0000-0000-0000B5090000}"/>
    <cellStyle name="Итог 2 7" xfId="2487" xr:uid="{00000000-0005-0000-0000-0000B6090000}"/>
    <cellStyle name="Итог 2 8" xfId="2488" xr:uid="{00000000-0005-0000-0000-0000B7090000}"/>
    <cellStyle name="Итог 2 9" xfId="2489" xr:uid="{00000000-0005-0000-0000-0000B8090000}"/>
    <cellStyle name="Итог 3" xfId="2490" xr:uid="{00000000-0005-0000-0000-0000B9090000}"/>
    <cellStyle name="Итог 3 10" xfId="2491" xr:uid="{00000000-0005-0000-0000-0000BA090000}"/>
    <cellStyle name="Итог 3 11" xfId="2492" xr:uid="{00000000-0005-0000-0000-0000BB090000}"/>
    <cellStyle name="Итог 3 12" xfId="2493" xr:uid="{00000000-0005-0000-0000-0000BC090000}"/>
    <cellStyle name="Итог 3 13" xfId="2494" xr:uid="{00000000-0005-0000-0000-0000BD090000}"/>
    <cellStyle name="Итог 3 14" xfId="2495" xr:uid="{00000000-0005-0000-0000-0000BE090000}"/>
    <cellStyle name="Итог 3 15" xfId="2496" xr:uid="{00000000-0005-0000-0000-0000BF090000}"/>
    <cellStyle name="Итог 3 2" xfId="2497" xr:uid="{00000000-0005-0000-0000-0000C0090000}"/>
    <cellStyle name="Итог 3 2 10" xfId="2498" xr:uid="{00000000-0005-0000-0000-0000C1090000}"/>
    <cellStyle name="Итог 3 2 11" xfId="2499" xr:uid="{00000000-0005-0000-0000-0000C2090000}"/>
    <cellStyle name="Итог 3 2 12" xfId="2500" xr:uid="{00000000-0005-0000-0000-0000C3090000}"/>
    <cellStyle name="Итог 3 2 13" xfId="2501" xr:uid="{00000000-0005-0000-0000-0000C4090000}"/>
    <cellStyle name="Итог 3 2 14" xfId="2502" xr:uid="{00000000-0005-0000-0000-0000C5090000}"/>
    <cellStyle name="Итог 3 2 15" xfId="2503" xr:uid="{00000000-0005-0000-0000-0000C6090000}"/>
    <cellStyle name="Итог 3 2 16" xfId="2504" xr:uid="{00000000-0005-0000-0000-0000C7090000}"/>
    <cellStyle name="Итог 3 2 17" xfId="2505" xr:uid="{00000000-0005-0000-0000-0000C8090000}"/>
    <cellStyle name="Итог 3 2 18" xfId="2506" xr:uid="{00000000-0005-0000-0000-0000C9090000}"/>
    <cellStyle name="Итог 3 2 2" xfId="2507" xr:uid="{00000000-0005-0000-0000-0000CA090000}"/>
    <cellStyle name="Итог 3 2 3" xfId="2508" xr:uid="{00000000-0005-0000-0000-0000CB090000}"/>
    <cellStyle name="Итог 3 2 4" xfId="2509" xr:uid="{00000000-0005-0000-0000-0000CC090000}"/>
    <cellStyle name="Итог 3 2 5" xfId="2510" xr:uid="{00000000-0005-0000-0000-0000CD090000}"/>
    <cellStyle name="Итог 3 2 6" xfId="2511" xr:uid="{00000000-0005-0000-0000-0000CE090000}"/>
    <cellStyle name="Итог 3 2 7" xfId="2512" xr:uid="{00000000-0005-0000-0000-0000CF090000}"/>
    <cellStyle name="Итог 3 2 8" xfId="2513" xr:uid="{00000000-0005-0000-0000-0000D0090000}"/>
    <cellStyle name="Итог 3 2 9" xfId="2514" xr:uid="{00000000-0005-0000-0000-0000D1090000}"/>
    <cellStyle name="Итог 3 3" xfId="2515" xr:uid="{00000000-0005-0000-0000-0000D2090000}"/>
    <cellStyle name="Итог 3 4" xfId="2516" xr:uid="{00000000-0005-0000-0000-0000D3090000}"/>
    <cellStyle name="Итог 3 5" xfId="2517" xr:uid="{00000000-0005-0000-0000-0000D4090000}"/>
    <cellStyle name="Итог 3 6" xfId="2518" xr:uid="{00000000-0005-0000-0000-0000D5090000}"/>
    <cellStyle name="Итог 3 7" xfId="2519" xr:uid="{00000000-0005-0000-0000-0000D6090000}"/>
    <cellStyle name="Итог 3 8" xfId="2520" xr:uid="{00000000-0005-0000-0000-0000D7090000}"/>
    <cellStyle name="Итог 3 9" xfId="2521" xr:uid="{00000000-0005-0000-0000-0000D8090000}"/>
    <cellStyle name="Итог 4" xfId="2522" xr:uid="{00000000-0005-0000-0000-0000D9090000}"/>
    <cellStyle name="Итоги" xfId="2523" xr:uid="{00000000-0005-0000-0000-0000DA090000}"/>
    <cellStyle name="Контрольная ячейка 10" xfId="2524" xr:uid="{00000000-0005-0000-0000-0000DB090000}"/>
    <cellStyle name="Контрольная ячейка 11" xfId="2525" xr:uid="{00000000-0005-0000-0000-0000DC090000}"/>
    <cellStyle name="Контрольная ячейка 2" xfId="2526" xr:uid="{00000000-0005-0000-0000-0000DD090000}"/>
    <cellStyle name="Контрольная ячейка 3" xfId="2527" xr:uid="{00000000-0005-0000-0000-0000DE090000}"/>
    <cellStyle name="Контрольная ячейка 4" xfId="2528" xr:uid="{00000000-0005-0000-0000-0000DF090000}"/>
    <cellStyle name="Контрольная ячейка 5" xfId="2529" xr:uid="{00000000-0005-0000-0000-0000E0090000}"/>
    <cellStyle name="Контрольная ячейка 6" xfId="2530" xr:uid="{00000000-0005-0000-0000-0000E1090000}"/>
    <cellStyle name="Контрольная ячейка 7" xfId="2531" xr:uid="{00000000-0005-0000-0000-0000E2090000}"/>
    <cellStyle name="Контрольная ячейка 8" xfId="2532" xr:uid="{00000000-0005-0000-0000-0000E3090000}"/>
    <cellStyle name="Контрольная ячейка 9" xfId="2533" xr:uid="{00000000-0005-0000-0000-0000E4090000}"/>
    <cellStyle name="ЛокСмета" xfId="2534" xr:uid="{00000000-0005-0000-0000-0000E5090000}"/>
    <cellStyle name="ЛокСмета 10" xfId="2535" xr:uid="{00000000-0005-0000-0000-0000E6090000}"/>
    <cellStyle name="ЛокСмета 10 2" xfId="2536" xr:uid="{00000000-0005-0000-0000-0000E7090000}"/>
    <cellStyle name="ЛокСмета 11" xfId="2537" xr:uid="{00000000-0005-0000-0000-0000E8090000}"/>
    <cellStyle name="ЛокСмета 11 2" xfId="2538" xr:uid="{00000000-0005-0000-0000-0000E9090000}"/>
    <cellStyle name="ЛокСмета 12" xfId="2539" xr:uid="{00000000-0005-0000-0000-0000EA090000}"/>
    <cellStyle name="ЛокСмета 12 2" xfId="2540" xr:uid="{00000000-0005-0000-0000-0000EB090000}"/>
    <cellStyle name="ЛокСмета 13" xfId="2541" xr:uid="{00000000-0005-0000-0000-0000EC090000}"/>
    <cellStyle name="ЛокСмета 13 2" xfId="2542" xr:uid="{00000000-0005-0000-0000-0000ED090000}"/>
    <cellStyle name="ЛокСмета 14" xfId="2543" xr:uid="{00000000-0005-0000-0000-0000EE090000}"/>
    <cellStyle name="ЛокСмета 14 2" xfId="2544" xr:uid="{00000000-0005-0000-0000-0000EF090000}"/>
    <cellStyle name="ЛокСмета 15" xfId="2545" xr:uid="{00000000-0005-0000-0000-0000F0090000}"/>
    <cellStyle name="ЛокСмета 15 2" xfId="2546" xr:uid="{00000000-0005-0000-0000-0000F1090000}"/>
    <cellStyle name="ЛокСмета 16" xfId="2547" xr:uid="{00000000-0005-0000-0000-0000F2090000}"/>
    <cellStyle name="ЛокСмета 16 2" xfId="2548" xr:uid="{00000000-0005-0000-0000-0000F3090000}"/>
    <cellStyle name="ЛокСмета 17" xfId="2549" xr:uid="{00000000-0005-0000-0000-0000F4090000}"/>
    <cellStyle name="ЛокСмета 17 2" xfId="2550" xr:uid="{00000000-0005-0000-0000-0000F5090000}"/>
    <cellStyle name="ЛокСмета 18" xfId="2551" xr:uid="{00000000-0005-0000-0000-0000F6090000}"/>
    <cellStyle name="ЛокСмета 18 2" xfId="2552" xr:uid="{00000000-0005-0000-0000-0000F7090000}"/>
    <cellStyle name="ЛокСмета 19" xfId="2553" xr:uid="{00000000-0005-0000-0000-0000F8090000}"/>
    <cellStyle name="ЛокСмета 19 2" xfId="2554" xr:uid="{00000000-0005-0000-0000-0000F9090000}"/>
    <cellStyle name="ЛокСмета 2" xfId="2555" xr:uid="{00000000-0005-0000-0000-0000FA090000}"/>
    <cellStyle name="ЛокСмета 2 10" xfId="2556" xr:uid="{00000000-0005-0000-0000-0000FB090000}"/>
    <cellStyle name="ЛокСмета 2 10 2" xfId="2557" xr:uid="{00000000-0005-0000-0000-0000FC090000}"/>
    <cellStyle name="ЛокСмета 2 11" xfId="2558" xr:uid="{00000000-0005-0000-0000-0000FD090000}"/>
    <cellStyle name="ЛокСмета 2 11 2" xfId="2559" xr:uid="{00000000-0005-0000-0000-0000FE090000}"/>
    <cellStyle name="ЛокСмета 2 12" xfId="2560" xr:uid="{00000000-0005-0000-0000-0000FF090000}"/>
    <cellStyle name="ЛокСмета 2 12 2" xfId="2561" xr:uid="{00000000-0005-0000-0000-0000000A0000}"/>
    <cellStyle name="ЛокСмета 2 13" xfId="2562" xr:uid="{00000000-0005-0000-0000-0000010A0000}"/>
    <cellStyle name="ЛокСмета 2 13 2" xfId="2563" xr:uid="{00000000-0005-0000-0000-0000020A0000}"/>
    <cellStyle name="ЛокСмета 2 14" xfId="2564" xr:uid="{00000000-0005-0000-0000-0000030A0000}"/>
    <cellStyle name="ЛокСмета 2 14 2" xfId="2565" xr:uid="{00000000-0005-0000-0000-0000040A0000}"/>
    <cellStyle name="ЛокСмета 2 15" xfId="2566" xr:uid="{00000000-0005-0000-0000-0000050A0000}"/>
    <cellStyle name="ЛокСмета 2 15 2" xfId="2567" xr:uid="{00000000-0005-0000-0000-0000060A0000}"/>
    <cellStyle name="ЛокСмета 2 16" xfId="2568" xr:uid="{00000000-0005-0000-0000-0000070A0000}"/>
    <cellStyle name="ЛокСмета 2 16 2" xfId="2569" xr:uid="{00000000-0005-0000-0000-0000080A0000}"/>
    <cellStyle name="ЛокСмета 2 17" xfId="2570" xr:uid="{00000000-0005-0000-0000-0000090A0000}"/>
    <cellStyle name="ЛокСмета 2 17 2" xfId="2571" xr:uid="{00000000-0005-0000-0000-00000A0A0000}"/>
    <cellStyle name="ЛокСмета 2 18" xfId="2572" xr:uid="{00000000-0005-0000-0000-00000B0A0000}"/>
    <cellStyle name="ЛокСмета 2 18 2" xfId="2573" xr:uid="{00000000-0005-0000-0000-00000C0A0000}"/>
    <cellStyle name="ЛокСмета 2 19" xfId="2574" xr:uid="{00000000-0005-0000-0000-00000D0A0000}"/>
    <cellStyle name="ЛокСмета 2 2" xfId="2575" xr:uid="{00000000-0005-0000-0000-00000E0A0000}"/>
    <cellStyle name="ЛокСмета 2 2 2" xfId="2576" xr:uid="{00000000-0005-0000-0000-00000F0A0000}"/>
    <cellStyle name="ЛокСмета 2 3" xfId="2577" xr:uid="{00000000-0005-0000-0000-0000100A0000}"/>
    <cellStyle name="ЛокСмета 2 3 2" xfId="2578" xr:uid="{00000000-0005-0000-0000-0000110A0000}"/>
    <cellStyle name="ЛокСмета 2 4" xfId="2579" xr:uid="{00000000-0005-0000-0000-0000120A0000}"/>
    <cellStyle name="ЛокСмета 2 4 2" xfId="2580" xr:uid="{00000000-0005-0000-0000-0000130A0000}"/>
    <cellStyle name="ЛокСмета 2 5" xfId="2581" xr:uid="{00000000-0005-0000-0000-0000140A0000}"/>
    <cellStyle name="ЛокСмета 2 5 2" xfId="2582" xr:uid="{00000000-0005-0000-0000-0000150A0000}"/>
    <cellStyle name="ЛокСмета 2 6" xfId="2583" xr:uid="{00000000-0005-0000-0000-0000160A0000}"/>
    <cellStyle name="ЛокСмета 2 6 2" xfId="2584" xr:uid="{00000000-0005-0000-0000-0000170A0000}"/>
    <cellStyle name="ЛокСмета 2 7" xfId="2585" xr:uid="{00000000-0005-0000-0000-0000180A0000}"/>
    <cellStyle name="ЛокСмета 2 7 2" xfId="2586" xr:uid="{00000000-0005-0000-0000-0000190A0000}"/>
    <cellStyle name="ЛокСмета 2 8" xfId="2587" xr:uid="{00000000-0005-0000-0000-00001A0A0000}"/>
    <cellStyle name="ЛокСмета 2 8 2" xfId="2588" xr:uid="{00000000-0005-0000-0000-00001B0A0000}"/>
    <cellStyle name="ЛокСмета 2 9" xfId="2589" xr:uid="{00000000-0005-0000-0000-00001C0A0000}"/>
    <cellStyle name="ЛокСмета 2 9 2" xfId="2590" xr:uid="{00000000-0005-0000-0000-00001D0A0000}"/>
    <cellStyle name="ЛокСмета 20" xfId="2591" xr:uid="{00000000-0005-0000-0000-00001E0A0000}"/>
    <cellStyle name="ЛокСмета 3" xfId="2592" xr:uid="{00000000-0005-0000-0000-00001F0A0000}"/>
    <cellStyle name="ЛокСмета 3 10" xfId="2593" xr:uid="{00000000-0005-0000-0000-0000200A0000}"/>
    <cellStyle name="ЛокСмета 3 10 2" xfId="2594" xr:uid="{00000000-0005-0000-0000-0000210A0000}"/>
    <cellStyle name="ЛокСмета 3 11" xfId="2595" xr:uid="{00000000-0005-0000-0000-0000220A0000}"/>
    <cellStyle name="ЛокСмета 3 11 2" xfId="2596" xr:uid="{00000000-0005-0000-0000-0000230A0000}"/>
    <cellStyle name="ЛокСмета 3 12" xfId="2597" xr:uid="{00000000-0005-0000-0000-0000240A0000}"/>
    <cellStyle name="ЛокСмета 3 12 2" xfId="2598" xr:uid="{00000000-0005-0000-0000-0000250A0000}"/>
    <cellStyle name="ЛокСмета 3 13" xfId="2599" xr:uid="{00000000-0005-0000-0000-0000260A0000}"/>
    <cellStyle name="ЛокСмета 3 13 2" xfId="2600" xr:uid="{00000000-0005-0000-0000-0000270A0000}"/>
    <cellStyle name="ЛокСмета 3 14" xfId="2601" xr:uid="{00000000-0005-0000-0000-0000280A0000}"/>
    <cellStyle name="ЛокСмета 3 14 2" xfId="2602" xr:uid="{00000000-0005-0000-0000-0000290A0000}"/>
    <cellStyle name="ЛокСмета 3 15" xfId="2603" xr:uid="{00000000-0005-0000-0000-00002A0A0000}"/>
    <cellStyle name="ЛокСмета 3 15 2" xfId="2604" xr:uid="{00000000-0005-0000-0000-00002B0A0000}"/>
    <cellStyle name="ЛокСмета 3 16" xfId="2605" xr:uid="{00000000-0005-0000-0000-00002C0A0000}"/>
    <cellStyle name="ЛокСмета 3 16 2" xfId="2606" xr:uid="{00000000-0005-0000-0000-00002D0A0000}"/>
    <cellStyle name="ЛокСмета 3 17" xfId="2607" xr:uid="{00000000-0005-0000-0000-00002E0A0000}"/>
    <cellStyle name="ЛокСмета 3 17 2" xfId="2608" xr:uid="{00000000-0005-0000-0000-00002F0A0000}"/>
    <cellStyle name="ЛокСмета 3 18" xfId="2609" xr:uid="{00000000-0005-0000-0000-0000300A0000}"/>
    <cellStyle name="ЛокСмета 3 18 2" xfId="2610" xr:uid="{00000000-0005-0000-0000-0000310A0000}"/>
    <cellStyle name="ЛокСмета 3 19" xfId="2611" xr:uid="{00000000-0005-0000-0000-0000320A0000}"/>
    <cellStyle name="ЛокСмета 3 2" xfId="2612" xr:uid="{00000000-0005-0000-0000-0000330A0000}"/>
    <cellStyle name="ЛокСмета 3 2 2" xfId="2613" xr:uid="{00000000-0005-0000-0000-0000340A0000}"/>
    <cellStyle name="ЛокСмета 3 3" xfId="2614" xr:uid="{00000000-0005-0000-0000-0000350A0000}"/>
    <cellStyle name="ЛокСмета 3 3 2" xfId="2615" xr:uid="{00000000-0005-0000-0000-0000360A0000}"/>
    <cellStyle name="ЛокСмета 3 4" xfId="2616" xr:uid="{00000000-0005-0000-0000-0000370A0000}"/>
    <cellStyle name="ЛокСмета 3 4 2" xfId="2617" xr:uid="{00000000-0005-0000-0000-0000380A0000}"/>
    <cellStyle name="ЛокСмета 3 5" xfId="2618" xr:uid="{00000000-0005-0000-0000-0000390A0000}"/>
    <cellStyle name="ЛокСмета 3 5 2" xfId="2619" xr:uid="{00000000-0005-0000-0000-00003A0A0000}"/>
    <cellStyle name="ЛокСмета 3 6" xfId="2620" xr:uid="{00000000-0005-0000-0000-00003B0A0000}"/>
    <cellStyle name="ЛокСмета 3 6 2" xfId="2621" xr:uid="{00000000-0005-0000-0000-00003C0A0000}"/>
    <cellStyle name="ЛокСмета 3 7" xfId="2622" xr:uid="{00000000-0005-0000-0000-00003D0A0000}"/>
    <cellStyle name="ЛокСмета 3 7 2" xfId="2623" xr:uid="{00000000-0005-0000-0000-00003E0A0000}"/>
    <cellStyle name="ЛокСмета 3 8" xfId="2624" xr:uid="{00000000-0005-0000-0000-00003F0A0000}"/>
    <cellStyle name="ЛокСмета 3 8 2" xfId="2625" xr:uid="{00000000-0005-0000-0000-0000400A0000}"/>
    <cellStyle name="ЛокСмета 3 9" xfId="2626" xr:uid="{00000000-0005-0000-0000-0000410A0000}"/>
    <cellStyle name="ЛокСмета 3 9 2" xfId="2627" xr:uid="{00000000-0005-0000-0000-0000420A0000}"/>
    <cellStyle name="ЛокСмета 4" xfId="2628" xr:uid="{00000000-0005-0000-0000-0000430A0000}"/>
    <cellStyle name="ЛокСмета 4 10" xfId="2629" xr:uid="{00000000-0005-0000-0000-0000440A0000}"/>
    <cellStyle name="ЛокСмета 4 10 2" xfId="2630" xr:uid="{00000000-0005-0000-0000-0000450A0000}"/>
    <cellStyle name="ЛокСмета 4 11" xfId="2631" xr:uid="{00000000-0005-0000-0000-0000460A0000}"/>
    <cellStyle name="ЛокСмета 4 11 2" xfId="2632" xr:uid="{00000000-0005-0000-0000-0000470A0000}"/>
    <cellStyle name="ЛокСмета 4 12" xfId="2633" xr:uid="{00000000-0005-0000-0000-0000480A0000}"/>
    <cellStyle name="ЛокСмета 4 12 2" xfId="2634" xr:uid="{00000000-0005-0000-0000-0000490A0000}"/>
    <cellStyle name="ЛокСмета 4 13" xfId="2635" xr:uid="{00000000-0005-0000-0000-00004A0A0000}"/>
    <cellStyle name="ЛокСмета 4 13 2" xfId="2636" xr:uid="{00000000-0005-0000-0000-00004B0A0000}"/>
    <cellStyle name="ЛокСмета 4 14" xfId="2637" xr:uid="{00000000-0005-0000-0000-00004C0A0000}"/>
    <cellStyle name="ЛокСмета 4 14 2" xfId="2638" xr:uid="{00000000-0005-0000-0000-00004D0A0000}"/>
    <cellStyle name="ЛокСмета 4 15" xfId="2639" xr:uid="{00000000-0005-0000-0000-00004E0A0000}"/>
    <cellStyle name="ЛокСмета 4 15 2" xfId="2640" xr:uid="{00000000-0005-0000-0000-00004F0A0000}"/>
    <cellStyle name="ЛокСмета 4 16" xfId="2641" xr:uid="{00000000-0005-0000-0000-0000500A0000}"/>
    <cellStyle name="ЛокСмета 4 16 2" xfId="2642" xr:uid="{00000000-0005-0000-0000-0000510A0000}"/>
    <cellStyle name="ЛокСмета 4 17" xfId="2643" xr:uid="{00000000-0005-0000-0000-0000520A0000}"/>
    <cellStyle name="ЛокСмета 4 17 2" xfId="2644" xr:uid="{00000000-0005-0000-0000-0000530A0000}"/>
    <cellStyle name="ЛокСмета 4 18" xfId="2645" xr:uid="{00000000-0005-0000-0000-0000540A0000}"/>
    <cellStyle name="ЛокСмета 4 18 2" xfId="2646" xr:uid="{00000000-0005-0000-0000-0000550A0000}"/>
    <cellStyle name="ЛокСмета 4 19" xfId="2647" xr:uid="{00000000-0005-0000-0000-0000560A0000}"/>
    <cellStyle name="ЛокСмета 4 2" xfId="2648" xr:uid="{00000000-0005-0000-0000-0000570A0000}"/>
    <cellStyle name="ЛокСмета 4 2 2" xfId="2649" xr:uid="{00000000-0005-0000-0000-0000580A0000}"/>
    <cellStyle name="ЛокСмета 4 3" xfId="2650" xr:uid="{00000000-0005-0000-0000-0000590A0000}"/>
    <cellStyle name="ЛокСмета 4 3 2" xfId="2651" xr:uid="{00000000-0005-0000-0000-00005A0A0000}"/>
    <cellStyle name="ЛокСмета 4 4" xfId="2652" xr:uid="{00000000-0005-0000-0000-00005B0A0000}"/>
    <cellStyle name="ЛокСмета 4 4 2" xfId="2653" xr:uid="{00000000-0005-0000-0000-00005C0A0000}"/>
    <cellStyle name="ЛокСмета 4 5" xfId="2654" xr:uid="{00000000-0005-0000-0000-00005D0A0000}"/>
    <cellStyle name="ЛокСмета 4 5 2" xfId="2655" xr:uid="{00000000-0005-0000-0000-00005E0A0000}"/>
    <cellStyle name="ЛокСмета 4 6" xfId="2656" xr:uid="{00000000-0005-0000-0000-00005F0A0000}"/>
    <cellStyle name="ЛокСмета 4 6 2" xfId="2657" xr:uid="{00000000-0005-0000-0000-0000600A0000}"/>
    <cellStyle name="ЛокСмета 4 7" xfId="2658" xr:uid="{00000000-0005-0000-0000-0000610A0000}"/>
    <cellStyle name="ЛокСмета 4 7 2" xfId="2659" xr:uid="{00000000-0005-0000-0000-0000620A0000}"/>
    <cellStyle name="ЛокСмета 4 8" xfId="2660" xr:uid="{00000000-0005-0000-0000-0000630A0000}"/>
    <cellStyle name="ЛокСмета 4 8 2" xfId="2661" xr:uid="{00000000-0005-0000-0000-0000640A0000}"/>
    <cellStyle name="ЛокСмета 4 9" xfId="2662" xr:uid="{00000000-0005-0000-0000-0000650A0000}"/>
    <cellStyle name="ЛокСмета 4 9 2" xfId="2663" xr:uid="{00000000-0005-0000-0000-0000660A0000}"/>
    <cellStyle name="ЛокСмета 5" xfId="2664" xr:uid="{00000000-0005-0000-0000-0000670A0000}"/>
    <cellStyle name="ЛокСмета 5 2" xfId="2665" xr:uid="{00000000-0005-0000-0000-0000680A0000}"/>
    <cellStyle name="ЛокСмета 6" xfId="2666" xr:uid="{00000000-0005-0000-0000-0000690A0000}"/>
    <cellStyle name="ЛокСмета 6 2" xfId="2667" xr:uid="{00000000-0005-0000-0000-00006A0A0000}"/>
    <cellStyle name="ЛокСмета 7" xfId="2668" xr:uid="{00000000-0005-0000-0000-00006B0A0000}"/>
    <cellStyle name="ЛокСмета 7 2" xfId="2669" xr:uid="{00000000-0005-0000-0000-00006C0A0000}"/>
    <cellStyle name="ЛокСмета 8" xfId="2670" xr:uid="{00000000-0005-0000-0000-00006D0A0000}"/>
    <cellStyle name="ЛокСмета 8 2" xfId="2671" xr:uid="{00000000-0005-0000-0000-00006E0A0000}"/>
    <cellStyle name="ЛокСмета 9" xfId="2672" xr:uid="{00000000-0005-0000-0000-00006F0A0000}"/>
    <cellStyle name="ЛокСмета 9 2" xfId="2673" xr:uid="{00000000-0005-0000-0000-0000700A0000}"/>
    <cellStyle name="Название 2" xfId="2674" xr:uid="{00000000-0005-0000-0000-0000710A0000}"/>
    <cellStyle name="Название 3" xfId="2675" xr:uid="{00000000-0005-0000-0000-0000720A0000}"/>
    <cellStyle name="Название 4" xfId="2676" xr:uid="{00000000-0005-0000-0000-0000730A0000}"/>
    <cellStyle name="Нейтральный 10" xfId="2677" xr:uid="{00000000-0005-0000-0000-0000740A0000}"/>
    <cellStyle name="Нейтральный 11" xfId="2678" xr:uid="{00000000-0005-0000-0000-0000750A0000}"/>
    <cellStyle name="Нейтральный 2" xfId="2679" xr:uid="{00000000-0005-0000-0000-0000760A0000}"/>
    <cellStyle name="Нейтральный 3" xfId="2680" xr:uid="{00000000-0005-0000-0000-0000770A0000}"/>
    <cellStyle name="Нейтральный 4" xfId="2681" xr:uid="{00000000-0005-0000-0000-0000780A0000}"/>
    <cellStyle name="Нейтральный 5" xfId="2682" xr:uid="{00000000-0005-0000-0000-0000790A0000}"/>
    <cellStyle name="Нейтральный 6" xfId="2683" xr:uid="{00000000-0005-0000-0000-00007A0A0000}"/>
    <cellStyle name="Нейтральный 7" xfId="2684" xr:uid="{00000000-0005-0000-0000-00007B0A0000}"/>
    <cellStyle name="Нейтральный 8" xfId="2685" xr:uid="{00000000-0005-0000-0000-00007C0A0000}"/>
    <cellStyle name="Нейтральный 9" xfId="2686" xr:uid="{00000000-0005-0000-0000-00007D0A0000}"/>
    <cellStyle name="Обычный" xfId="0" builtinId="0"/>
    <cellStyle name="Обычный 10" xfId="2687" xr:uid="{00000000-0005-0000-0000-00007F0A0000}"/>
    <cellStyle name="Обычный 10 2" xfId="2688" xr:uid="{00000000-0005-0000-0000-0000800A0000}"/>
    <cellStyle name="Обычный 10 3" xfId="2689" xr:uid="{00000000-0005-0000-0000-0000810A0000}"/>
    <cellStyle name="Обычный 11" xfId="2690" xr:uid="{00000000-0005-0000-0000-0000820A0000}"/>
    <cellStyle name="Обычный 11 2" xfId="2691" xr:uid="{00000000-0005-0000-0000-0000830A0000}"/>
    <cellStyle name="Обычный 11 3" xfId="2692" xr:uid="{00000000-0005-0000-0000-0000840A0000}"/>
    <cellStyle name="Обычный 11 4" xfId="2693" xr:uid="{00000000-0005-0000-0000-0000850A0000}"/>
    <cellStyle name="Обычный 12" xfId="2694" xr:uid="{00000000-0005-0000-0000-0000860A0000}"/>
    <cellStyle name="Обычный 13" xfId="2695" xr:uid="{00000000-0005-0000-0000-0000870A0000}"/>
    <cellStyle name="Обычный 14" xfId="2696" xr:uid="{00000000-0005-0000-0000-0000880A0000}"/>
    <cellStyle name="Обычный 14 2" xfId="2697" xr:uid="{00000000-0005-0000-0000-0000890A0000}"/>
    <cellStyle name="Обычный 15" xfId="2698" xr:uid="{00000000-0005-0000-0000-00008A0A0000}"/>
    <cellStyle name="Обычный 15 2" xfId="2699" xr:uid="{00000000-0005-0000-0000-00008B0A0000}"/>
    <cellStyle name="Обычный 16" xfId="2700" xr:uid="{00000000-0005-0000-0000-00008C0A0000}"/>
    <cellStyle name="Обычный 16 2" xfId="2701" xr:uid="{00000000-0005-0000-0000-00008D0A0000}"/>
    <cellStyle name="Обычный 16 2 2" xfId="2702" xr:uid="{00000000-0005-0000-0000-00008E0A0000}"/>
    <cellStyle name="Обычный 16 2 2 2" xfId="2703" xr:uid="{00000000-0005-0000-0000-00008F0A0000}"/>
    <cellStyle name="Обычный 16 2 2 2 2" xfId="2704" xr:uid="{00000000-0005-0000-0000-0000900A0000}"/>
    <cellStyle name="Обычный 16 2 2 2 2 2" xfId="2705" xr:uid="{00000000-0005-0000-0000-0000910A0000}"/>
    <cellStyle name="Обычный 16 2 2 2 2 2 2" xfId="2706" xr:uid="{00000000-0005-0000-0000-0000920A0000}"/>
    <cellStyle name="Обычный 16 2 2 2 2 3" xfId="2707" xr:uid="{00000000-0005-0000-0000-0000930A0000}"/>
    <cellStyle name="Обычный 16 2 2 2 3" xfId="2708" xr:uid="{00000000-0005-0000-0000-0000940A0000}"/>
    <cellStyle name="Обычный 16 2 2 2 3 2" xfId="2709" xr:uid="{00000000-0005-0000-0000-0000950A0000}"/>
    <cellStyle name="Обычный 16 2 2 2 4" xfId="2710" xr:uid="{00000000-0005-0000-0000-0000960A0000}"/>
    <cellStyle name="Обычный 16 2 2 3" xfId="2711" xr:uid="{00000000-0005-0000-0000-0000970A0000}"/>
    <cellStyle name="Обычный 16 2 2 3 2" xfId="2712" xr:uid="{00000000-0005-0000-0000-0000980A0000}"/>
    <cellStyle name="Обычный 16 2 2 3 2 2" xfId="2713" xr:uid="{00000000-0005-0000-0000-0000990A0000}"/>
    <cellStyle name="Обычный 16 2 2 3 3" xfId="2714" xr:uid="{00000000-0005-0000-0000-00009A0A0000}"/>
    <cellStyle name="Обычный 16 2 2 4" xfId="2715" xr:uid="{00000000-0005-0000-0000-00009B0A0000}"/>
    <cellStyle name="Обычный 16 2 2 4 2" xfId="2716" xr:uid="{00000000-0005-0000-0000-00009C0A0000}"/>
    <cellStyle name="Обычный 16 2 2 5" xfId="2717" xr:uid="{00000000-0005-0000-0000-00009D0A0000}"/>
    <cellStyle name="Обычный 16 2 3" xfId="2718" xr:uid="{00000000-0005-0000-0000-00009E0A0000}"/>
    <cellStyle name="Обычный 16 2 3 2" xfId="2719" xr:uid="{00000000-0005-0000-0000-00009F0A0000}"/>
    <cellStyle name="Обычный 16 2 3 2 2" xfId="2720" xr:uid="{00000000-0005-0000-0000-0000A00A0000}"/>
    <cellStyle name="Обычный 16 2 3 2 2 2" xfId="2721" xr:uid="{00000000-0005-0000-0000-0000A10A0000}"/>
    <cellStyle name="Обычный 16 2 3 2 3" xfId="2722" xr:uid="{00000000-0005-0000-0000-0000A20A0000}"/>
    <cellStyle name="Обычный 16 2 3 3" xfId="2723" xr:uid="{00000000-0005-0000-0000-0000A30A0000}"/>
    <cellStyle name="Обычный 16 2 3 3 2" xfId="2724" xr:uid="{00000000-0005-0000-0000-0000A40A0000}"/>
    <cellStyle name="Обычный 16 2 3 4" xfId="2725" xr:uid="{00000000-0005-0000-0000-0000A50A0000}"/>
    <cellStyle name="Обычный 16 2 4" xfId="2726" xr:uid="{00000000-0005-0000-0000-0000A60A0000}"/>
    <cellStyle name="Обычный 16 2 4 2" xfId="2727" xr:uid="{00000000-0005-0000-0000-0000A70A0000}"/>
    <cellStyle name="Обычный 16 2 4 2 2" xfId="2728" xr:uid="{00000000-0005-0000-0000-0000A80A0000}"/>
    <cellStyle name="Обычный 16 2 4 3" xfId="2729" xr:uid="{00000000-0005-0000-0000-0000A90A0000}"/>
    <cellStyle name="Обычный 16 2 5" xfId="2730" xr:uid="{00000000-0005-0000-0000-0000AA0A0000}"/>
    <cellStyle name="Обычный 16 2 5 2" xfId="2731" xr:uid="{00000000-0005-0000-0000-0000AB0A0000}"/>
    <cellStyle name="Обычный 16 2 6" xfId="2732" xr:uid="{00000000-0005-0000-0000-0000AC0A0000}"/>
    <cellStyle name="Обычный 16 2 6 2" xfId="2733" xr:uid="{00000000-0005-0000-0000-0000AD0A0000}"/>
    <cellStyle name="Обычный 16 2 7" xfId="2734" xr:uid="{00000000-0005-0000-0000-0000AE0A0000}"/>
    <cellStyle name="Обычный 16 3" xfId="2735" xr:uid="{00000000-0005-0000-0000-0000AF0A0000}"/>
    <cellStyle name="Обычный 16 3 2" xfId="2736" xr:uid="{00000000-0005-0000-0000-0000B00A0000}"/>
    <cellStyle name="Обычный 16 3 2 2" xfId="2737" xr:uid="{00000000-0005-0000-0000-0000B10A0000}"/>
    <cellStyle name="Обычный 16 3 2 2 2" xfId="2738" xr:uid="{00000000-0005-0000-0000-0000B20A0000}"/>
    <cellStyle name="Обычный 16 3 2 2 2 2" xfId="2739" xr:uid="{00000000-0005-0000-0000-0000B30A0000}"/>
    <cellStyle name="Обычный 16 3 2 2 3" xfId="2740" xr:uid="{00000000-0005-0000-0000-0000B40A0000}"/>
    <cellStyle name="Обычный 16 3 2 3" xfId="2741" xr:uid="{00000000-0005-0000-0000-0000B50A0000}"/>
    <cellStyle name="Обычный 16 3 2 3 2" xfId="2742" xr:uid="{00000000-0005-0000-0000-0000B60A0000}"/>
    <cellStyle name="Обычный 16 3 2 4" xfId="2743" xr:uid="{00000000-0005-0000-0000-0000B70A0000}"/>
    <cellStyle name="Обычный 16 3 3" xfId="2744" xr:uid="{00000000-0005-0000-0000-0000B80A0000}"/>
    <cellStyle name="Обычный 16 3 3 2" xfId="2745" xr:uid="{00000000-0005-0000-0000-0000B90A0000}"/>
    <cellStyle name="Обычный 16 3 3 2 2" xfId="2746" xr:uid="{00000000-0005-0000-0000-0000BA0A0000}"/>
    <cellStyle name="Обычный 16 3 3 3" xfId="2747" xr:uid="{00000000-0005-0000-0000-0000BB0A0000}"/>
    <cellStyle name="Обычный 16 3 4" xfId="2748" xr:uid="{00000000-0005-0000-0000-0000BC0A0000}"/>
    <cellStyle name="Обычный 16 3 4 2" xfId="2749" xr:uid="{00000000-0005-0000-0000-0000BD0A0000}"/>
    <cellStyle name="Обычный 16 3 5" xfId="2750" xr:uid="{00000000-0005-0000-0000-0000BE0A0000}"/>
    <cellStyle name="Обычный 16 4" xfId="2751" xr:uid="{00000000-0005-0000-0000-0000BF0A0000}"/>
    <cellStyle name="Обычный 16 4 2" xfId="2752" xr:uid="{00000000-0005-0000-0000-0000C00A0000}"/>
    <cellStyle name="Обычный 16 4 2 2" xfId="2753" xr:uid="{00000000-0005-0000-0000-0000C10A0000}"/>
    <cellStyle name="Обычный 16 4 2 2 2" xfId="2754" xr:uid="{00000000-0005-0000-0000-0000C20A0000}"/>
    <cellStyle name="Обычный 16 4 2 3" xfId="2755" xr:uid="{00000000-0005-0000-0000-0000C30A0000}"/>
    <cellStyle name="Обычный 16 4 3" xfId="2756" xr:uid="{00000000-0005-0000-0000-0000C40A0000}"/>
    <cellStyle name="Обычный 16 4 3 2" xfId="2757" xr:uid="{00000000-0005-0000-0000-0000C50A0000}"/>
    <cellStyle name="Обычный 16 4 4" xfId="2758" xr:uid="{00000000-0005-0000-0000-0000C60A0000}"/>
    <cellStyle name="Обычный 16 5" xfId="2759" xr:uid="{00000000-0005-0000-0000-0000C70A0000}"/>
    <cellStyle name="Обычный 16 5 2" xfId="2760" xr:uid="{00000000-0005-0000-0000-0000C80A0000}"/>
    <cellStyle name="Обычный 16 5 2 2" xfId="2761" xr:uid="{00000000-0005-0000-0000-0000C90A0000}"/>
    <cellStyle name="Обычный 16 5 3" xfId="2762" xr:uid="{00000000-0005-0000-0000-0000CA0A0000}"/>
    <cellStyle name="Обычный 16 6" xfId="2763" xr:uid="{00000000-0005-0000-0000-0000CB0A0000}"/>
    <cellStyle name="Обычный 16 6 2" xfId="2764" xr:uid="{00000000-0005-0000-0000-0000CC0A0000}"/>
    <cellStyle name="Обычный 16 7" xfId="2765" xr:uid="{00000000-0005-0000-0000-0000CD0A0000}"/>
    <cellStyle name="Обычный 16 7 2" xfId="2766" xr:uid="{00000000-0005-0000-0000-0000CE0A0000}"/>
    <cellStyle name="Обычный 16 8" xfId="2767" xr:uid="{00000000-0005-0000-0000-0000CF0A0000}"/>
    <cellStyle name="Обычный 16 9" xfId="2768" xr:uid="{00000000-0005-0000-0000-0000D00A0000}"/>
    <cellStyle name="Обычный 17" xfId="2769" xr:uid="{00000000-0005-0000-0000-0000D10A0000}"/>
    <cellStyle name="Обычный 17 2" xfId="2770" xr:uid="{00000000-0005-0000-0000-0000D20A0000}"/>
    <cellStyle name="Обычный 18" xfId="2771" xr:uid="{00000000-0005-0000-0000-0000D30A0000}"/>
    <cellStyle name="Обычный 18 2" xfId="2772" xr:uid="{00000000-0005-0000-0000-0000D40A0000}"/>
    <cellStyle name="Обычный 18 2 2" xfId="2773" xr:uid="{00000000-0005-0000-0000-0000D50A0000}"/>
    <cellStyle name="Обычный 18 2 2 2" xfId="2774" xr:uid="{00000000-0005-0000-0000-0000D60A0000}"/>
    <cellStyle name="Обычный 18 2 2 2 2" xfId="2775" xr:uid="{00000000-0005-0000-0000-0000D70A0000}"/>
    <cellStyle name="Обычный 18 2 2 2 2 2" xfId="2776" xr:uid="{00000000-0005-0000-0000-0000D80A0000}"/>
    <cellStyle name="Обычный 18 2 2 2 3" xfId="2777" xr:uid="{00000000-0005-0000-0000-0000D90A0000}"/>
    <cellStyle name="Обычный 18 2 2 3" xfId="2778" xr:uid="{00000000-0005-0000-0000-0000DA0A0000}"/>
    <cellStyle name="Обычный 18 2 2 3 2" xfId="2779" xr:uid="{00000000-0005-0000-0000-0000DB0A0000}"/>
    <cellStyle name="Обычный 18 2 2 4" xfId="2780" xr:uid="{00000000-0005-0000-0000-0000DC0A0000}"/>
    <cellStyle name="Обычный 18 2 3" xfId="2781" xr:uid="{00000000-0005-0000-0000-0000DD0A0000}"/>
    <cellStyle name="Обычный 18 2 3 2" xfId="2782" xr:uid="{00000000-0005-0000-0000-0000DE0A0000}"/>
    <cellStyle name="Обычный 18 2 3 2 2" xfId="2783" xr:uid="{00000000-0005-0000-0000-0000DF0A0000}"/>
    <cellStyle name="Обычный 18 2 3 3" xfId="2784" xr:uid="{00000000-0005-0000-0000-0000E00A0000}"/>
    <cellStyle name="Обычный 18 2 4" xfId="2785" xr:uid="{00000000-0005-0000-0000-0000E10A0000}"/>
    <cellStyle name="Обычный 18 2 4 2" xfId="2786" xr:uid="{00000000-0005-0000-0000-0000E20A0000}"/>
    <cellStyle name="Обычный 18 2 5" xfId="2787" xr:uid="{00000000-0005-0000-0000-0000E30A0000}"/>
    <cellStyle name="Обычный 18 3" xfId="2788" xr:uid="{00000000-0005-0000-0000-0000E40A0000}"/>
    <cellStyle name="Обычный 18 3 2" xfId="2789" xr:uid="{00000000-0005-0000-0000-0000E50A0000}"/>
    <cellStyle name="Обычный 18 3 2 2" xfId="2790" xr:uid="{00000000-0005-0000-0000-0000E60A0000}"/>
    <cellStyle name="Обычный 18 3 2 2 2" xfId="2791" xr:uid="{00000000-0005-0000-0000-0000E70A0000}"/>
    <cellStyle name="Обычный 18 3 2 3" xfId="2792" xr:uid="{00000000-0005-0000-0000-0000E80A0000}"/>
    <cellStyle name="Обычный 18 3 3" xfId="2793" xr:uid="{00000000-0005-0000-0000-0000E90A0000}"/>
    <cellStyle name="Обычный 18 3 3 2" xfId="2794" xr:uid="{00000000-0005-0000-0000-0000EA0A0000}"/>
    <cellStyle name="Обычный 18 3 4" xfId="2795" xr:uid="{00000000-0005-0000-0000-0000EB0A0000}"/>
    <cellStyle name="Обычный 18 4" xfId="2796" xr:uid="{00000000-0005-0000-0000-0000EC0A0000}"/>
    <cellStyle name="Обычный 18 4 2" xfId="2797" xr:uid="{00000000-0005-0000-0000-0000ED0A0000}"/>
    <cellStyle name="Обычный 18 4 2 2" xfId="2798" xr:uid="{00000000-0005-0000-0000-0000EE0A0000}"/>
    <cellStyle name="Обычный 18 4 3" xfId="2799" xr:uid="{00000000-0005-0000-0000-0000EF0A0000}"/>
    <cellStyle name="Обычный 18 5" xfId="2800" xr:uid="{00000000-0005-0000-0000-0000F00A0000}"/>
    <cellStyle name="Обычный 18 5 2" xfId="2801" xr:uid="{00000000-0005-0000-0000-0000F10A0000}"/>
    <cellStyle name="Обычный 18 6" xfId="2802" xr:uid="{00000000-0005-0000-0000-0000F20A0000}"/>
    <cellStyle name="Обычный 19" xfId="2803" xr:uid="{00000000-0005-0000-0000-0000F30A0000}"/>
    <cellStyle name="Обычный 2" xfId="2804" xr:uid="{00000000-0005-0000-0000-0000F40A0000}"/>
    <cellStyle name="Обычный 2 10" xfId="2805" xr:uid="{00000000-0005-0000-0000-0000F50A0000}"/>
    <cellStyle name="Обычный 2 10 2" xfId="2806" xr:uid="{00000000-0005-0000-0000-0000F60A0000}"/>
    <cellStyle name="Обычный 2 10 2 2" xfId="2807" xr:uid="{00000000-0005-0000-0000-0000F70A0000}"/>
    <cellStyle name="Обычный 2 10 2 2 2" xfId="2808" xr:uid="{00000000-0005-0000-0000-0000F80A0000}"/>
    <cellStyle name="Обычный 2 10 2 2 2 2" xfId="2809" xr:uid="{00000000-0005-0000-0000-0000F90A0000}"/>
    <cellStyle name="Обычный 2 10 2 2 3" xfId="2810" xr:uid="{00000000-0005-0000-0000-0000FA0A0000}"/>
    <cellStyle name="Обычный 2 10 2 3" xfId="2811" xr:uid="{00000000-0005-0000-0000-0000FB0A0000}"/>
    <cellStyle name="Обычный 2 10 2 3 2" xfId="2812" xr:uid="{00000000-0005-0000-0000-0000FC0A0000}"/>
    <cellStyle name="Обычный 2 10 2 4" xfId="2813" xr:uid="{00000000-0005-0000-0000-0000FD0A0000}"/>
    <cellStyle name="Обычный 2 10 3" xfId="2814" xr:uid="{00000000-0005-0000-0000-0000FE0A0000}"/>
    <cellStyle name="Обычный 2 10 3 2" xfId="2815" xr:uid="{00000000-0005-0000-0000-0000FF0A0000}"/>
    <cellStyle name="Обычный 2 10 3 2 2" xfId="2816" xr:uid="{00000000-0005-0000-0000-0000000B0000}"/>
    <cellStyle name="Обычный 2 10 3 3" xfId="2817" xr:uid="{00000000-0005-0000-0000-0000010B0000}"/>
    <cellStyle name="Обычный 2 10 4" xfId="2818" xr:uid="{00000000-0005-0000-0000-0000020B0000}"/>
    <cellStyle name="Обычный 2 10 4 2" xfId="2819" xr:uid="{00000000-0005-0000-0000-0000030B0000}"/>
    <cellStyle name="Обычный 2 10 5" xfId="2820" xr:uid="{00000000-0005-0000-0000-0000040B0000}"/>
    <cellStyle name="Обычный 2 10 6" xfId="2821" xr:uid="{00000000-0005-0000-0000-0000050B0000}"/>
    <cellStyle name="Обычный 2 11" xfId="2822" xr:uid="{00000000-0005-0000-0000-0000060B0000}"/>
    <cellStyle name="Обычный 2 11 2" xfId="2823" xr:uid="{00000000-0005-0000-0000-0000070B0000}"/>
    <cellStyle name="Обычный 2 11 2 2" xfId="2824" xr:uid="{00000000-0005-0000-0000-0000080B0000}"/>
    <cellStyle name="Обычный 2 11 2 2 2" xfId="2825" xr:uid="{00000000-0005-0000-0000-0000090B0000}"/>
    <cellStyle name="Обычный 2 11 2 3" xfId="2826" xr:uid="{00000000-0005-0000-0000-00000A0B0000}"/>
    <cellStyle name="Обычный 2 11 3" xfId="2827" xr:uid="{00000000-0005-0000-0000-00000B0B0000}"/>
    <cellStyle name="Обычный 2 11 3 2" xfId="2828" xr:uid="{00000000-0005-0000-0000-00000C0B0000}"/>
    <cellStyle name="Обычный 2 11 4" xfId="2829" xr:uid="{00000000-0005-0000-0000-00000D0B0000}"/>
    <cellStyle name="Обычный 2 12" xfId="2830" xr:uid="{00000000-0005-0000-0000-00000E0B0000}"/>
    <cellStyle name="Обычный 2 13" xfId="2831" xr:uid="{00000000-0005-0000-0000-00000F0B0000}"/>
    <cellStyle name="Обычный 2 13 2" xfId="2832" xr:uid="{00000000-0005-0000-0000-0000100B0000}"/>
    <cellStyle name="Обычный 2 14" xfId="2833" xr:uid="{00000000-0005-0000-0000-0000110B0000}"/>
    <cellStyle name="Обычный 2 15" xfId="2834" xr:uid="{00000000-0005-0000-0000-0000120B0000}"/>
    <cellStyle name="Обычный 2 2" xfId="2835" xr:uid="{00000000-0005-0000-0000-0000130B0000}"/>
    <cellStyle name="Обычный 2 2 2" xfId="2836" xr:uid="{00000000-0005-0000-0000-0000140B0000}"/>
    <cellStyle name="Обычный 2 2 2 2" xfId="2837" xr:uid="{00000000-0005-0000-0000-0000150B0000}"/>
    <cellStyle name="Обычный 2 2 3" xfId="2838" xr:uid="{00000000-0005-0000-0000-0000160B0000}"/>
    <cellStyle name="Обычный 2 2 4" xfId="2839" xr:uid="{00000000-0005-0000-0000-0000170B0000}"/>
    <cellStyle name="Обычный 2 2 5" xfId="2840" xr:uid="{00000000-0005-0000-0000-0000180B0000}"/>
    <cellStyle name="Обычный 2 3" xfId="2841" xr:uid="{00000000-0005-0000-0000-0000190B0000}"/>
    <cellStyle name="Обычный 2 3 2" xfId="2842" xr:uid="{00000000-0005-0000-0000-00001A0B0000}"/>
    <cellStyle name="Обычный 2 3 3" xfId="2843" xr:uid="{00000000-0005-0000-0000-00001B0B0000}"/>
    <cellStyle name="Обычный 2 4" xfId="2844" xr:uid="{00000000-0005-0000-0000-00001C0B0000}"/>
    <cellStyle name="Обычный 2 4 2" xfId="2845" xr:uid="{00000000-0005-0000-0000-00001D0B0000}"/>
    <cellStyle name="Обычный 2 4 3" xfId="2846" xr:uid="{00000000-0005-0000-0000-00001E0B0000}"/>
    <cellStyle name="Обычный 2 5" xfId="2847" xr:uid="{00000000-0005-0000-0000-00001F0B0000}"/>
    <cellStyle name="Обычный 2 6" xfId="2848" xr:uid="{00000000-0005-0000-0000-0000200B0000}"/>
    <cellStyle name="Обычный 2 6 2" xfId="2849" xr:uid="{00000000-0005-0000-0000-0000210B0000}"/>
    <cellStyle name="Обычный 2 6 3" xfId="2850" xr:uid="{00000000-0005-0000-0000-0000220B0000}"/>
    <cellStyle name="Обычный 2 6 3 2" xfId="2851" xr:uid="{00000000-0005-0000-0000-0000230B0000}"/>
    <cellStyle name="Обычный 2 6 3 2 2" xfId="2852" xr:uid="{00000000-0005-0000-0000-0000240B0000}"/>
    <cellStyle name="Обычный 2 6 3 2 2 2" xfId="2853" xr:uid="{00000000-0005-0000-0000-0000250B0000}"/>
    <cellStyle name="Обычный 2 6 3 2 2 2 2" xfId="2854" xr:uid="{00000000-0005-0000-0000-0000260B0000}"/>
    <cellStyle name="Обычный 2 6 3 2 2 2 2 2" xfId="2855" xr:uid="{00000000-0005-0000-0000-0000270B0000}"/>
    <cellStyle name="Обычный 2 6 3 2 2 2 3" xfId="2856" xr:uid="{00000000-0005-0000-0000-0000280B0000}"/>
    <cellStyle name="Обычный 2 6 3 2 2 3" xfId="2857" xr:uid="{00000000-0005-0000-0000-0000290B0000}"/>
    <cellStyle name="Обычный 2 6 3 2 2 3 2" xfId="2858" xr:uid="{00000000-0005-0000-0000-00002A0B0000}"/>
    <cellStyle name="Обычный 2 6 3 2 2 4" xfId="2859" xr:uid="{00000000-0005-0000-0000-00002B0B0000}"/>
    <cellStyle name="Обычный 2 6 3 2 3" xfId="2860" xr:uid="{00000000-0005-0000-0000-00002C0B0000}"/>
    <cellStyle name="Обычный 2 6 3 2 3 2" xfId="2861" xr:uid="{00000000-0005-0000-0000-00002D0B0000}"/>
    <cellStyle name="Обычный 2 6 3 2 3 2 2" xfId="2862" xr:uid="{00000000-0005-0000-0000-00002E0B0000}"/>
    <cellStyle name="Обычный 2 6 3 2 3 3" xfId="2863" xr:uid="{00000000-0005-0000-0000-00002F0B0000}"/>
    <cellStyle name="Обычный 2 6 3 2 4" xfId="2864" xr:uid="{00000000-0005-0000-0000-0000300B0000}"/>
    <cellStyle name="Обычный 2 6 3 2 4 2" xfId="2865" xr:uid="{00000000-0005-0000-0000-0000310B0000}"/>
    <cellStyle name="Обычный 2 6 3 2 5" xfId="2866" xr:uid="{00000000-0005-0000-0000-0000320B0000}"/>
    <cellStyle name="Обычный 2 6 3 3" xfId="2867" xr:uid="{00000000-0005-0000-0000-0000330B0000}"/>
    <cellStyle name="Обычный 2 6 3 3 2" xfId="2868" xr:uid="{00000000-0005-0000-0000-0000340B0000}"/>
    <cellStyle name="Обычный 2 6 3 3 2 2" xfId="2869" xr:uid="{00000000-0005-0000-0000-0000350B0000}"/>
    <cellStyle name="Обычный 2 6 3 3 2 2 2" xfId="2870" xr:uid="{00000000-0005-0000-0000-0000360B0000}"/>
    <cellStyle name="Обычный 2 6 3 3 2 3" xfId="2871" xr:uid="{00000000-0005-0000-0000-0000370B0000}"/>
    <cellStyle name="Обычный 2 6 3 3 3" xfId="2872" xr:uid="{00000000-0005-0000-0000-0000380B0000}"/>
    <cellStyle name="Обычный 2 6 3 3 3 2" xfId="2873" xr:uid="{00000000-0005-0000-0000-0000390B0000}"/>
    <cellStyle name="Обычный 2 6 3 3 4" xfId="2874" xr:uid="{00000000-0005-0000-0000-00003A0B0000}"/>
    <cellStyle name="Обычный 2 6 3 4" xfId="2875" xr:uid="{00000000-0005-0000-0000-00003B0B0000}"/>
    <cellStyle name="Обычный 2 6 3 4 2" xfId="2876" xr:uid="{00000000-0005-0000-0000-00003C0B0000}"/>
    <cellStyle name="Обычный 2 6 3 4 2 2" xfId="2877" xr:uid="{00000000-0005-0000-0000-00003D0B0000}"/>
    <cellStyle name="Обычный 2 6 3 4 3" xfId="2878" xr:uid="{00000000-0005-0000-0000-00003E0B0000}"/>
    <cellStyle name="Обычный 2 6 3 5" xfId="2879" xr:uid="{00000000-0005-0000-0000-00003F0B0000}"/>
    <cellStyle name="Обычный 2 6 3 5 2" xfId="2880" xr:uid="{00000000-0005-0000-0000-0000400B0000}"/>
    <cellStyle name="Обычный 2 6 3 6" xfId="2881" xr:uid="{00000000-0005-0000-0000-0000410B0000}"/>
    <cellStyle name="Обычный 2 6 4" xfId="2882" xr:uid="{00000000-0005-0000-0000-0000420B0000}"/>
    <cellStyle name="Обычный 2 6 4 2" xfId="2883" xr:uid="{00000000-0005-0000-0000-0000430B0000}"/>
    <cellStyle name="Обычный 2 6 4 2 2" xfId="2884" xr:uid="{00000000-0005-0000-0000-0000440B0000}"/>
    <cellStyle name="Обычный 2 6 4 2 2 2" xfId="2885" xr:uid="{00000000-0005-0000-0000-0000450B0000}"/>
    <cellStyle name="Обычный 2 6 4 2 2 2 2" xfId="2886" xr:uid="{00000000-0005-0000-0000-0000460B0000}"/>
    <cellStyle name="Обычный 2 6 4 2 2 3" xfId="2887" xr:uid="{00000000-0005-0000-0000-0000470B0000}"/>
    <cellStyle name="Обычный 2 6 4 2 3" xfId="2888" xr:uid="{00000000-0005-0000-0000-0000480B0000}"/>
    <cellStyle name="Обычный 2 6 4 2 3 2" xfId="2889" xr:uid="{00000000-0005-0000-0000-0000490B0000}"/>
    <cellStyle name="Обычный 2 6 4 2 4" xfId="2890" xr:uid="{00000000-0005-0000-0000-00004A0B0000}"/>
    <cellStyle name="Обычный 2 6 4 3" xfId="2891" xr:uid="{00000000-0005-0000-0000-00004B0B0000}"/>
    <cellStyle name="Обычный 2 6 4 3 2" xfId="2892" xr:uid="{00000000-0005-0000-0000-00004C0B0000}"/>
    <cellStyle name="Обычный 2 6 4 3 2 2" xfId="2893" xr:uid="{00000000-0005-0000-0000-00004D0B0000}"/>
    <cellStyle name="Обычный 2 6 4 3 3" xfId="2894" xr:uid="{00000000-0005-0000-0000-00004E0B0000}"/>
    <cellStyle name="Обычный 2 6 4 4" xfId="2895" xr:uid="{00000000-0005-0000-0000-00004F0B0000}"/>
    <cellStyle name="Обычный 2 6 4 4 2" xfId="2896" xr:uid="{00000000-0005-0000-0000-0000500B0000}"/>
    <cellStyle name="Обычный 2 6 4 5" xfId="2897" xr:uid="{00000000-0005-0000-0000-0000510B0000}"/>
    <cellStyle name="Обычный 2 6 5" xfId="2898" xr:uid="{00000000-0005-0000-0000-0000520B0000}"/>
    <cellStyle name="Обычный 2 6 5 2" xfId="2899" xr:uid="{00000000-0005-0000-0000-0000530B0000}"/>
    <cellStyle name="Обычный 2 6 5 2 2" xfId="2900" xr:uid="{00000000-0005-0000-0000-0000540B0000}"/>
    <cellStyle name="Обычный 2 6 5 2 2 2" xfId="2901" xr:uid="{00000000-0005-0000-0000-0000550B0000}"/>
    <cellStyle name="Обычный 2 6 5 2 3" xfId="2902" xr:uid="{00000000-0005-0000-0000-0000560B0000}"/>
    <cellStyle name="Обычный 2 6 5 3" xfId="2903" xr:uid="{00000000-0005-0000-0000-0000570B0000}"/>
    <cellStyle name="Обычный 2 6 5 3 2" xfId="2904" xr:uid="{00000000-0005-0000-0000-0000580B0000}"/>
    <cellStyle name="Обычный 2 6 5 4" xfId="2905" xr:uid="{00000000-0005-0000-0000-0000590B0000}"/>
    <cellStyle name="Обычный 2 6 6" xfId="2906" xr:uid="{00000000-0005-0000-0000-00005A0B0000}"/>
    <cellStyle name="Обычный 2 6 6 2" xfId="2907" xr:uid="{00000000-0005-0000-0000-00005B0B0000}"/>
    <cellStyle name="Обычный 2 6 6 2 2" xfId="2908" xr:uid="{00000000-0005-0000-0000-00005C0B0000}"/>
    <cellStyle name="Обычный 2 6 6 3" xfId="2909" xr:uid="{00000000-0005-0000-0000-00005D0B0000}"/>
    <cellStyle name="Обычный 2 6 7" xfId="2910" xr:uid="{00000000-0005-0000-0000-00005E0B0000}"/>
    <cellStyle name="Обычный 2 6 7 2" xfId="2911" xr:uid="{00000000-0005-0000-0000-00005F0B0000}"/>
    <cellStyle name="Обычный 2 6 8" xfId="2912" xr:uid="{00000000-0005-0000-0000-0000600B0000}"/>
    <cellStyle name="Обычный 2 6 9" xfId="2913" xr:uid="{00000000-0005-0000-0000-0000610B0000}"/>
    <cellStyle name="Обычный 2 7" xfId="2914" xr:uid="{00000000-0005-0000-0000-0000620B0000}"/>
    <cellStyle name="Обычный 2 7 2" xfId="2915" xr:uid="{00000000-0005-0000-0000-0000630B0000}"/>
    <cellStyle name="Обычный 2 7 2 2" xfId="2916" xr:uid="{00000000-0005-0000-0000-0000640B0000}"/>
    <cellStyle name="Обычный 2 7 2 2 2" xfId="2917" xr:uid="{00000000-0005-0000-0000-0000650B0000}"/>
    <cellStyle name="Обычный 2 7 2 2 2 2" xfId="2918" xr:uid="{00000000-0005-0000-0000-0000660B0000}"/>
    <cellStyle name="Обычный 2 7 2 2 2 2 2" xfId="2919" xr:uid="{00000000-0005-0000-0000-0000670B0000}"/>
    <cellStyle name="Обычный 2 7 2 2 2 2 2 2" xfId="2920" xr:uid="{00000000-0005-0000-0000-0000680B0000}"/>
    <cellStyle name="Обычный 2 7 2 2 2 2 3" xfId="2921" xr:uid="{00000000-0005-0000-0000-0000690B0000}"/>
    <cellStyle name="Обычный 2 7 2 2 2 3" xfId="2922" xr:uid="{00000000-0005-0000-0000-00006A0B0000}"/>
    <cellStyle name="Обычный 2 7 2 2 2 3 2" xfId="2923" xr:uid="{00000000-0005-0000-0000-00006B0B0000}"/>
    <cellStyle name="Обычный 2 7 2 2 2 4" xfId="2924" xr:uid="{00000000-0005-0000-0000-00006C0B0000}"/>
    <cellStyle name="Обычный 2 7 2 2 3" xfId="2925" xr:uid="{00000000-0005-0000-0000-00006D0B0000}"/>
    <cellStyle name="Обычный 2 7 2 2 3 2" xfId="2926" xr:uid="{00000000-0005-0000-0000-00006E0B0000}"/>
    <cellStyle name="Обычный 2 7 2 2 3 2 2" xfId="2927" xr:uid="{00000000-0005-0000-0000-00006F0B0000}"/>
    <cellStyle name="Обычный 2 7 2 2 3 3" xfId="2928" xr:uid="{00000000-0005-0000-0000-0000700B0000}"/>
    <cellStyle name="Обычный 2 7 2 2 4" xfId="2929" xr:uid="{00000000-0005-0000-0000-0000710B0000}"/>
    <cellStyle name="Обычный 2 7 2 2 4 2" xfId="2930" xr:uid="{00000000-0005-0000-0000-0000720B0000}"/>
    <cellStyle name="Обычный 2 7 2 2 5" xfId="2931" xr:uid="{00000000-0005-0000-0000-0000730B0000}"/>
    <cellStyle name="Обычный 2 7 2 3" xfId="2932" xr:uid="{00000000-0005-0000-0000-0000740B0000}"/>
    <cellStyle name="Обычный 2 7 2 3 2" xfId="2933" xr:uid="{00000000-0005-0000-0000-0000750B0000}"/>
    <cellStyle name="Обычный 2 7 2 3 2 2" xfId="2934" xr:uid="{00000000-0005-0000-0000-0000760B0000}"/>
    <cellStyle name="Обычный 2 7 2 3 2 2 2" xfId="2935" xr:uid="{00000000-0005-0000-0000-0000770B0000}"/>
    <cellStyle name="Обычный 2 7 2 3 2 3" xfId="2936" xr:uid="{00000000-0005-0000-0000-0000780B0000}"/>
    <cellStyle name="Обычный 2 7 2 3 3" xfId="2937" xr:uid="{00000000-0005-0000-0000-0000790B0000}"/>
    <cellStyle name="Обычный 2 7 2 3 3 2" xfId="2938" xr:uid="{00000000-0005-0000-0000-00007A0B0000}"/>
    <cellStyle name="Обычный 2 7 2 3 4" xfId="2939" xr:uid="{00000000-0005-0000-0000-00007B0B0000}"/>
    <cellStyle name="Обычный 2 7 2 4" xfId="2940" xr:uid="{00000000-0005-0000-0000-00007C0B0000}"/>
    <cellStyle name="Обычный 2 7 2 4 2" xfId="2941" xr:uid="{00000000-0005-0000-0000-00007D0B0000}"/>
    <cellStyle name="Обычный 2 7 2 4 2 2" xfId="2942" xr:uid="{00000000-0005-0000-0000-00007E0B0000}"/>
    <cellStyle name="Обычный 2 7 2 4 3" xfId="2943" xr:uid="{00000000-0005-0000-0000-00007F0B0000}"/>
    <cellStyle name="Обычный 2 7 2 5" xfId="2944" xr:uid="{00000000-0005-0000-0000-0000800B0000}"/>
    <cellStyle name="Обычный 2 7 2 5 2" xfId="2945" xr:uid="{00000000-0005-0000-0000-0000810B0000}"/>
    <cellStyle name="Обычный 2 7 2 6" xfId="2946" xr:uid="{00000000-0005-0000-0000-0000820B0000}"/>
    <cellStyle name="Обычный 2 7 3" xfId="2947" xr:uid="{00000000-0005-0000-0000-0000830B0000}"/>
    <cellStyle name="Обычный 2 7 3 2" xfId="2948" xr:uid="{00000000-0005-0000-0000-0000840B0000}"/>
    <cellStyle name="Обычный 2 7 3 2 2" xfId="2949" xr:uid="{00000000-0005-0000-0000-0000850B0000}"/>
    <cellStyle name="Обычный 2 7 3 2 2 2" xfId="2950" xr:uid="{00000000-0005-0000-0000-0000860B0000}"/>
    <cellStyle name="Обычный 2 7 3 2 2 2 2" xfId="2951" xr:uid="{00000000-0005-0000-0000-0000870B0000}"/>
    <cellStyle name="Обычный 2 7 3 2 2 3" xfId="2952" xr:uid="{00000000-0005-0000-0000-0000880B0000}"/>
    <cellStyle name="Обычный 2 7 3 2 3" xfId="2953" xr:uid="{00000000-0005-0000-0000-0000890B0000}"/>
    <cellStyle name="Обычный 2 7 3 2 3 2" xfId="2954" xr:uid="{00000000-0005-0000-0000-00008A0B0000}"/>
    <cellStyle name="Обычный 2 7 3 2 4" xfId="2955" xr:uid="{00000000-0005-0000-0000-00008B0B0000}"/>
    <cellStyle name="Обычный 2 7 3 3" xfId="2956" xr:uid="{00000000-0005-0000-0000-00008C0B0000}"/>
    <cellStyle name="Обычный 2 7 3 3 2" xfId="2957" xr:uid="{00000000-0005-0000-0000-00008D0B0000}"/>
    <cellStyle name="Обычный 2 7 3 3 2 2" xfId="2958" xr:uid="{00000000-0005-0000-0000-00008E0B0000}"/>
    <cellStyle name="Обычный 2 7 3 3 3" xfId="2959" xr:uid="{00000000-0005-0000-0000-00008F0B0000}"/>
    <cellStyle name="Обычный 2 7 3 4" xfId="2960" xr:uid="{00000000-0005-0000-0000-0000900B0000}"/>
    <cellStyle name="Обычный 2 7 3 4 2" xfId="2961" xr:uid="{00000000-0005-0000-0000-0000910B0000}"/>
    <cellStyle name="Обычный 2 7 3 5" xfId="2962" xr:uid="{00000000-0005-0000-0000-0000920B0000}"/>
    <cellStyle name="Обычный 2 7 4" xfId="2963" xr:uid="{00000000-0005-0000-0000-0000930B0000}"/>
    <cellStyle name="Обычный 2 7 4 2" xfId="2964" xr:uid="{00000000-0005-0000-0000-0000940B0000}"/>
    <cellStyle name="Обычный 2 7 4 2 2" xfId="2965" xr:uid="{00000000-0005-0000-0000-0000950B0000}"/>
    <cellStyle name="Обычный 2 7 4 2 2 2" xfId="2966" xr:uid="{00000000-0005-0000-0000-0000960B0000}"/>
    <cellStyle name="Обычный 2 7 4 2 3" xfId="2967" xr:uid="{00000000-0005-0000-0000-0000970B0000}"/>
    <cellStyle name="Обычный 2 7 4 3" xfId="2968" xr:uid="{00000000-0005-0000-0000-0000980B0000}"/>
    <cellStyle name="Обычный 2 7 4 3 2" xfId="2969" xr:uid="{00000000-0005-0000-0000-0000990B0000}"/>
    <cellStyle name="Обычный 2 7 4 4" xfId="2970" xr:uid="{00000000-0005-0000-0000-00009A0B0000}"/>
    <cellStyle name="Обычный 2 7 5" xfId="2971" xr:uid="{00000000-0005-0000-0000-00009B0B0000}"/>
    <cellStyle name="Обычный 2 7 5 2" xfId="2972" xr:uid="{00000000-0005-0000-0000-00009C0B0000}"/>
    <cellStyle name="Обычный 2 7 5 2 2" xfId="2973" xr:uid="{00000000-0005-0000-0000-00009D0B0000}"/>
    <cellStyle name="Обычный 2 7 5 3" xfId="2974" xr:uid="{00000000-0005-0000-0000-00009E0B0000}"/>
    <cellStyle name="Обычный 2 7 6" xfId="2975" xr:uid="{00000000-0005-0000-0000-00009F0B0000}"/>
    <cellStyle name="Обычный 2 7 6 2" xfId="2976" xr:uid="{00000000-0005-0000-0000-0000A00B0000}"/>
    <cellStyle name="Обычный 2 7 7" xfId="2977" xr:uid="{00000000-0005-0000-0000-0000A10B0000}"/>
    <cellStyle name="Обычный 2 7 8" xfId="2978" xr:uid="{00000000-0005-0000-0000-0000A20B0000}"/>
    <cellStyle name="Обычный 2 8" xfId="2979" xr:uid="{00000000-0005-0000-0000-0000A30B0000}"/>
    <cellStyle name="Обычный 2 8 2" xfId="2980" xr:uid="{00000000-0005-0000-0000-0000A40B0000}"/>
    <cellStyle name="Обычный 2 8 2 2" xfId="2981" xr:uid="{00000000-0005-0000-0000-0000A50B0000}"/>
    <cellStyle name="Обычный 2 8 2 2 2" xfId="2982" xr:uid="{00000000-0005-0000-0000-0000A60B0000}"/>
    <cellStyle name="Обычный 2 8 2 2 2 2" xfId="2983" xr:uid="{00000000-0005-0000-0000-0000A70B0000}"/>
    <cellStyle name="Обычный 2 8 2 2 2 2 2" xfId="2984" xr:uid="{00000000-0005-0000-0000-0000A80B0000}"/>
    <cellStyle name="Обычный 2 8 2 2 2 3" xfId="2985" xr:uid="{00000000-0005-0000-0000-0000A90B0000}"/>
    <cellStyle name="Обычный 2 8 2 2 3" xfId="2986" xr:uid="{00000000-0005-0000-0000-0000AA0B0000}"/>
    <cellStyle name="Обычный 2 8 2 2 3 2" xfId="2987" xr:uid="{00000000-0005-0000-0000-0000AB0B0000}"/>
    <cellStyle name="Обычный 2 8 2 2 4" xfId="2988" xr:uid="{00000000-0005-0000-0000-0000AC0B0000}"/>
    <cellStyle name="Обычный 2 8 2 3" xfId="2989" xr:uid="{00000000-0005-0000-0000-0000AD0B0000}"/>
    <cellStyle name="Обычный 2 8 2 3 2" xfId="2990" xr:uid="{00000000-0005-0000-0000-0000AE0B0000}"/>
    <cellStyle name="Обычный 2 8 2 3 2 2" xfId="2991" xr:uid="{00000000-0005-0000-0000-0000AF0B0000}"/>
    <cellStyle name="Обычный 2 8 2 3 3" xfId="2992" xr:uid="{00000000-0005-0000-0000-0000B00B0000}"/>
    <cellStyle name="Обычный 2 8 2 4" xfId="2993" xr:uid="{00000000-0005-0000-0000-0000B10B0000}"/>
    <cellStyle name="Обычный 2 8 2 4 2" xfId="2994" xr:uid="{00000000-0005-0000-0000-0000B20B0000}"/>
    <cellStyle name="Обычный 2 8 2 5" xfId="2995" xr:uid="{00000000-0005-0000-0000-0000B30B0000}"/>
    <cellStyle name="Обычный 2 8 3" xfId="2996" xr:uid="{00000000-0005-0000-0000-0000B40B0000}"/>
    <cellStyle name="Обычный 2 8 3 2" xfId="2997" xr:uid="{00000000-0005-0000-0000-0000B50B0000}"/>
    <cellStyle name="Обычный 2 8 3 2 2" xfId="2998" xr:uid="{00000000-0005-0000-0000-0000B60B0000}"/>
    <cellStyle name="Обычный 2 8 3 2 2 2" xfId="2999" xr:uid="{00000000-0005-0000-0000-0000B70B0000}"/>
    <cellStyle name="Обычный 2 8 3 2 3" xfId="3000" xr:uid="{00000000-0005-0000-0000-0000B80B0000}"/>
    <cellStyle name="Обычный 2 8 3 3" xfId="3001" xr:uid="{00000000-0005-0000-0000-0000B90B0000}"/>
    <cellStyle name="Обычный 2 8 3 3 2" xfId="3002" xr:uid="{00000000-0005-0000-0000-0000BA0B0000}"/>
    <cellStyle name="Обычный 2 8 3 4" xfId="3003" xr:uid="{00000000-0005-0000-0000-0000BB0B0000}"/>
    <cellStyle name="Обычный 2 8 4" xfId="3004" xr:uid="{00000000-0005-0000-0000-0000BC0B0000}"/>
    <cellStyle name="Обычный 2 8 4 2" xfId="3005" xr:uid="{00000000-0005-0000-0000-0000BD0B0000}"/>
    <cellStyle name="Обычный 2 8 4 2 2" xfId="3006" xr:uid="{00000000-0005-0000-0000-0000BE0B0000}"/>
    <cellStyle name="Обычный 2 8 4 3" xfId="3007" xr:uid="{00000000-0005-0000-0000-0000BF0B0000}"/>
    <cellStyle name="Обычный 2 8 5" xfId="3008" xr:uid="{00000000-0005-0000-0000-0000C00B0000}"/>
    <cellStyle name="Обычный 2 8 5 2" xfId="3009" xr:uid="{00000000-0005-0000-0000-0000C10B0000}"/>
    <cellStyle name="Обычный 2 8 6" xfId="3010" xr:uid="{00000000-0005-0000-0000-0000C20B0000}"/>
    <cellStyle name="Обычный 2 9" xfId="3011" xr:uid="{00000000-0005-0000-0000-0000C30B0000}"/>
    <cellStyle name="Обычный 2_03 Адлерская ТЭС" xfId="3012" xr:uid="{00000000-0005-0000-0000-0000C40B0000}"/>
    <cellStyle name="Обычный 20" xfId="3013" xr:uid="{00000000-0005-0000-0000-0000C50B0000}"/>
    <cellStyle name="Обычный 21" xfId="3014" xr:uid="{00000000-0005-0000-0000-0000C60B0000}"/>
    <cellStyle name="Обычный 22" xfId="3015" xr:uid="{00000000-0005-0000-0000-0000C70B0000}"/>
    <cellStyle name="Обычный 23" xfId="3016" xr:uid="{00000000-0005-0000-0000-0000C80B0000}"/>
    <cellStyle name="Обычный 24" xfId="3017" xr:uid="{00000000-0005-0000-0000-0000C90B0000}"/>
    <cellStyle name="Обычный 25" xfId="3018" xr:uid="{00000000-0005-0000-0000-0000CA0B0000}"/>
    <cellStyle name="Обычный 25 2" xfId="3019" xr:uid="{00000000-0005-0000-0000-0000CB0B0000}"/>
    <cellStyle name="Обычный 25 2 2" xfId="3020" xr:uid="{00000000-0005-0000-0000-0000CC0B0000}"/>
    <cellStyle name="Обычный 25 2 2 2" xfId="3021" xr:uid="{00000000-0005-0000-0000-0000CD0B0000}"/>
    <cellStyle name="Обычный 25 2 2 2 2" xfId="3022" xr:uid="{00000000-0005-0000-0000-0000CE0B0000}"/>
    <cellStyle name="Обычный 25 2 2 2 2 2" xfId="3023" xr:uid="{00000000-0005-0000-0000-0000CF0B0000}"/>
    <cellStyle name="Обычный 25 2 2 2 3" xfId="3024" xr:uid="{00000000-0005-0000-0000-0000D00B0000}"/>
    <cellStyle name="Обычный 25 2 2 3" xfId="3025" xr:uid="{00000000-0005-0000-0000-0000D10B0000}"/>
    <cellStyle name="Обычный 25 2 2 3 2" xfId="3026" xr:uid="{00000000-0005-0000-0000-0000D20B0000}"/>
    <cellStyle name="Обычный 25 2 2 4" xfId="3027" xr:uid="{00000000-0005-0000-0000-0000D30B0000}"/>
    <cellStyle name="Обычный 25 2 3" xfId="3028" xr:uid="{00000000-0005-0000-0000-0000D40B0000}"/>
    <cellStyle name="Обычный 25 2 3 2" xfId="3029" xr:uid="{00000000-0005-0000-0000-0000D50B0000}"/>
    <cellStyle name="Обычный 25 2 3 2 2" xfId="3030" xr:uid="{00000000-0005-0000-0000-0000D60B0000}"/>
    <cellStyle name="Обычный 25 2 3 3" xfId="3031" xr:uid="{00000000-0005-0000-0000-0000D70B0000}"/>
    <cellStyle name="Обычный 25 2 4" xfId="3032" xr:uid="{00000000-0005-0000-0000-0000D80B0000}"/>
    <cellStyle name="Обычный 25 2 4 2" xfId="3033" xr:uid="{00000000-0005-0000-0000-0000D90B0000}"/>
    <cellStyle name="Обычный 25 2 5" xfId="3034" xr:uid="{00000000-0005-0000-0000-0000DA0B0000}"/>
    <cellStyle name="Обычный 25 3" xfId="3035" xr:uid="{00000000-0005-0000-0000-0000DB0B0000}"/>
    <cellStyle name="Обычный 25 3 2" xfId="3036" xr:uid="{00000000-0005-0000-0000-0000DC0B0000}"/>
    <cellStyle name="Обычный 25 3 2 2" xfId="3037" xr:uid="{00000000-0005-0000-0000-0000DD0B0000}"/>
    <cellStyle name="Обычный 25 3 2 2 2" xfId="3038" xr:uid="{00000000-0005-0000-0000-0000DE0B0000}"/>
    <cellStyle name="Обычный 25 3 2 3" xfId="3039" xr:uid="{00000000-0005-0000-0000-0000DF0B0000}"/>
    <cellStyle name="Обычный 25 3 3" xfId="3040" xr:uid="{00000000-0005-0000-0000-0000E00B0000}"/>
    <cellStyle name="Обычный 25 3 3 2" xfId="3041" xr:uid="{00000000-0005-0000-0000-0000E10B0000}"/>
    <cellStyle name="Обычный 25 3 4" xfId="3042" xr:uid="{00000000-0005-0000-0000-0000E20B0000}"/>
    <cellStyle name="Обычный 25 4" xfId="3043" xr:uid="{00000000-0005-0000-0000-0000E30B0000}"/>
    <cellStyle name="Обычный 25 4 2" xfId="3044" xr:uid="{00000000-0005-0000-0000-0000E40B0000}"/>
    <cellStyle name="Обычный 25 4 2 2" xfId="3045" xr:uid="{00000000-0005-0000-0000-0000E50B0000}"/>
    <cellStyle name="Обычный 25 4 3" xfId="3046" xr:uid="{00000000-0005-0000-0000-0000E60B0000}"/>
    <cellStyle name="Обычный 25 5" xfId="3047" xr:uid="{00000000-0005-0000-0000-0000E70B0000}"/>
    <cellStyle name="Обычный 25 5 2" xfId="3048" xr:uid="{00000000-0005-0000-0000-0000E80B0000}"/>
    <cellStyle name="Обычный 25 6" xfId="3049" xr:uid="{00000000-0005-0000-0000-0000E90B0000}"/>
    <cellStyle name="Обычный 26" xfId="3050" xr:uid="{00000000-0005-0000-0000-0000EA0B0000}"/>
    <cellStyle name="Обычный 26 2" xfId="3051" xr:uid="{00000000-0005-0000-0000-0000EB0B0000}"/>
    <cellStyle name="Обычный 26 2 2" xfId="3052" xr:uid="{00000000-0005-0000-0000-0000EC0B0000}"/>
    <cellStyle name="Обычный 26 2 2 2" xfId="3053" xr:uid="{00000000-0005-0000-0000-0000ED0B0000}"/>
    <cellStyle name="Обычный 26 2 2 2 2" xfId="3054" xr:uid="{00000000-0005-0000-0000-0000EE0B0000}"/>
    <cellStyle name="Обычный 26 2 2 2 2 2" xfId="3055" xr:uid="{00000000-0005-0000-0000-0000EF0B0000}"/>
    <cellStyle name="Обычный 26 2 2 2 3" xfId="3056" xr:uid="{00000000-0005-0000-0000-0000F00B0000}"/>
    <cellStyle name="Обычный 26 2 2 3" xfId="3057" xr:uid="{00000000-0005-0000-0000-0000F10B0000}"/>
    <cellStyle name="Обычный 26 2 2 3 2" xfId="3058" xr:uid="{00000000-0005-0000-0000-0000F20B0000}"/>
    <cellStyle name="Обычный 26 2 2 4" xfId="3059" xr:uid="{00000000-0005-0000-0000-0000F30B0000}"/>
    <cellStyle name="Обычный 26 2 3" xfId="3060" xr:uid="{00000000-0005-0000-0000-0000F40B0000}"/>
    <cellStyle name="Обычный 26 2 3 2" xfId="3061" xr:uid="{00000000-0005-0000-0000-0000F50B0000}"/>
    <cellStyle name="Обычный 26 2 3 2 2" xfId="3062" xr:uid="{00000000-0005-0000-0000-0000F60B0000}"/>
    <cellStyle name="Обычный 26 2 3 3" xfId="3063" xr:uid="{00000000-0005-0000-0000-0000F70B0000}"/>
    <cellStyle name="Обычный 26 2 4" xfId="3064" xr:uid="{00000000-0005-0000-0000-0000F80B0000}"/>
    <cellStyle name="Обычный 26 2 4 2" xfId="3065" xr:uid="{00000000-0005-0000-0000-0000F90B0000}"/>
    <cellStyle name="Обычный 26 2 5" xfId="3066" xr:uid="{00000000-0005-0000-0000-0000FA0B0000}"/>
    <cellStyle name="Обычный 26 3" xfId="3067" xr:uid="{00000000-0005-0000-0000-0000FB0B0000}"/>
    <cellStyle name="Обычный 26 3 2" xfId="3068" xr:uid="{00000000-0005-0000-0000-0000FC0B0000}"/>
    <cellStyle name="Обычный 26 3 2 2" xfId="3069" xr:uid="{00000000-0005-0000-0000-0000FD0B0000}"/>
    <cellStyle name="Обычный 26 3 2 2 2" xfId="3070" xr:uid="{00000000-0005-0000-0000-0000FE0B0000}"/>
    <cellStyle name="Обычный 26 3 2 3" xfId="3071" xr:uid="{00000000-0005-0000-0000-0000FF0B0000}"/>
    <cellStyle name="Обычный 26 3 3" xfId="3072" xr:uid="{00000000-0005-0000-0000-0000000C0000}"/>
    <cellStyle name="Обычный 26 3 3 2" xfId="3073" xr:uid="{00000000-0005-0000-0000-0000010C0000}"/>
    <cellStyle name="Обычный 26 3 4" xfId="3074" xr:uid="{00000000-0005-0000-0000-0000020C0000}"/>
    <cellStyle name="Обычный 26 4" xfId="3075" xr:uid="{00000000-0005-0000-0000-0000030C0000}"/>
    <cellStyle name="Обычный 26 4 2" xfId="3076" xr:uid="{00000000-0005-0000-0000-0000040C0000}"/>
    <cellStyle name="Обычный 26 4 2 2" xfId="3077" xr:uid="{00000000-0005-0000-0000-0000050C0000}"/>
    <cellStyle name="Обычный 26 4 3" xfId="3078" xr:uid="{00000000-0005-0000-0000-0000060C0000}"/>
    <cellStyle name="Обычный 26 5" xfId="3079" xr:uid="{00000000-0005-0000-0000-0000070C0000}"/>
    <cellStyle name="Обычный 26 5 2" xfId="3080" xr:uid="{00000000-0005-0000-0000-0000080C0000}"/>
    <cellStyle name="Обычный 26 6" xfId="3081" xr:uid="{00000000-0005-0000-0000-0000090C0000}"/>
    <cellStyle name="Обычный 27" xfId="3082" xr:uid="{00000000-0005-0000-0000-00000A0C0000}"/>
    <cellStyle name="Обычный 27 2" xfId="3083" xr:uid="{00000000-0005-0000-0000-00000B0C0000}"/>
    <cellStyle name="Обычный 27 2 2" xfId="3084" xr:uid="{00000000-0005-0000-0000-00000C0C0000}"/>
    <cellStyle name="Обычный 27 2 2 2" xfId="3085" xr:uid="{00000000-0005-0000-0000-00000D0C0000}"/>
    <cellStyle name="Обычный 27 2 2 2 2" xfId="3086" xr:uid="{00000000-0005-0000-0000-00000E0C0000}"/>
    <cellStyle name="Обычный 27 2 2 2 2 2" xfId="3087" xr:uid="{00000000-0005-0000-0000-00000F0C0000}"/>
    <cellStyle name="Обычный 27 2 2 2 3" xfId="3088" xr:uid="{00000000-0005-0000-0000-0000100C0000}"/>
    <cellStyle name="Обычный 27 2 2 3" xfId="3089" xr:uid="{00000000-0005-0000-0000-0000110C0000}"/>
    <cellStyle name="Обычный 27 2 2 3 2" xfId="3090" xr:uid="{00000000-0005-0000-0000-0000120C0000}"/>
    <cellStyle name="Обычный 27 2 2 4" xfId="3091" xr:uid="{00000000-0005-0000-0000-0000130C0000}"/>
    <cellStyle name="Обычный 27 2 3" xfId="3092" xr:uid="{00000000-0005-0000-0000-0000140C0000}"/>
    <cellStyle name="Обычный 27 2 3 2" xfId="3093" xr:uid="{00000000-0005-0000-0000-0000150C0000}"/>
    <cellStyle name="Обычный 27 2 3 2 2" xfId="3094" xr:uid="{00000000-0005-0000-0000-0000160C0000}"/>
    <cellStyle name="Обычный 27 2 3 3" xfId="3095" xr:uid="{00000000-0005-0000-0000-0000170C0000}"/>
    <cellStyle name="Обычный 27 2 4" xfId="3096" xr:uid="{00000000-0005-0000-0000-0000180C0000}"/>
    <cellStyle name="Обычный 27 2 4 2" xfId="3097" xr:uid="{00000000-0005-0000-0000-0000190C0000}"/>
    <cellStyle name="Обычный 27 2 5" xfId="3098" xr:uid="{00000000-0005-0000-0000-00001A0C0000}"/>
    <cellStyle name="Обычный 27 3" xfId="3099" xr:uid="{00000000-0005-0000-0000-00001B0C0000}"/>
    <cellStyle name="Обычный 27 3 2" xfId="3100" xr:uid="{00000000-0005-0000-0000-00001C0C0000}"/>
    <cellStyle name="Обычный 27 3 2 2" xfId="3101" xr:uid="{00000000-0005-0000-0000-00001D0C0000}"/>
    <cellStyle name="Обычный 27 3 2 2 2" xfId="3102" xr:uid="{00000000-0005-0000-0000-00001E0C0000}"/>
    <cellStyle name="Обычный 27 3 2 3" xfId="3103" xr:uid="{00000000-0005-0000-0000-00001F0C0000}"/>
    <cellStyle name="Обычный 27 3 3" xfId="3104" xr:uid="{00000000-0005-0000-0000-0000200C0000}"/>
    <cellStyle name="Обычный 27 3 3 2" xfId="3105" xr:uid="{00000000-0005-0000-0000-0000210C0000}"/>
    <cellStyle name="Обычный 27 3 4" xfId="3106" xr:uid="{00000000-0005-0000-0000-0000220C0000}"/>
    <cellStyle name="Обычный 27 4" xfId="3107" xr:uid="{00000000-0005-0000-0000-0000230C0000}"/>
    <cellStyle name="Обычный 27 4 2" xfId="3108" xr:uid="{00000000-0005-0000-0000-0000240C0000}"/>
    <cellStyle name="Обычный 27 4 2 2" xfId="3109" xr:uid="{00000000-0005-0000-0000-0000250C0000}"/>
    <cellStyle name="Обычный 27 4 3" xfId="3110" xr:uid="{00000000-0005-0000-0000-0000260C0000}"/>
    <cellStyle name="Обычный 27 5" xfId="3111" xr:uid="{00000000-0005-0000-0000-0000270C0000}"/>
    <cellStyle name="Обычный 27 5 2" xfId="3112" xr:uid="{00000000-0005-0000-0000-0000280C0000}"/>
    <cellStyle name="Обычный 27 6" xfId="3113" xr:uid="{00000000-0005-0000-0000-0000290C0000}"/>
    <cellStyle name="Обычный 28" xfId="3114" xr:uid="{00000000-0005-0000-0000-00002A0C0000}"/>
    <cellStyle name="Обычный 28 2" xfId="3115" xr:uid="{00000000-0005-0000-0000-00002B0C0000}"/>
    <cellStyle name="Обычный 28 2 2" xfId="3116" xr:uid="{00000000-0005-0000-0000-00002C0C0000}"/>
    <cellStyle name="Обычный 28 2 2 2" xfId="3117" xr:uid="{00000000-0005-0000-0000-00002D0C0000}"/>
    <cellStyle name="Обычный 28 2 2 2 2" xfId="3118" xr:uid="{00000000-0005-0000-0000-00002E0C0000}"/>
    <cellStyle name="Обычный 28 2 2 2 2 2" xfId="3119" xr:uid="{00000000-0005-0000-0000-00002F0C0000}"/>
    <cellStyle name="Обычный 28 2 2 2 3" xfId="3120" xr:uid="{00000000-0005-0000-0000-0000300C0000}"/>
    <cellStyle name="Обычный 28 2 2 3" xfId="3121" xr:uid="{00000000-0005-0000-0000-0000310C0000}"/>
    <cellStyle name="Обычный 28 2 2 3 2" xfId="3122" xr:uid="{00000000-0005-0000-0000-0000320C0000}"/>
    <cellStyle name="Обычный 28 2 2 4" xfId="3123" xr:uid="{00000000-0005-0000-0000-0000330C0000}"/>
    <cellStyle name="Обычный 28 2 3" xfId="3124" xr:uid="{00000000-0005-0000-0000-0000340C0000}"/>
    <cellStyle name="Обычный 28 2 3 2" xfId="3125" xr:uid="{00000000-0005-0000-0000-0000350C0000}"/>
    <cellStyle name="Обычный 28 2 3 2 2" xfId="3126" xr:uid="{00000000-0005-0000-0000-0000360C0000}"/>
    <cellStyle name="Обычный 28 2 3 3" xfId="3127" xr:uid="{00000000-0005-0000-0000-0000370C0000}"/>
    <cellStyle name="Обычный 28 2 4" xfId="3128" xr:uid="{00000000-0005-0000-0000-0000380C0000}"/>
    <cellStyle name="Обычный 28 2 4 2" xfId="3129" xr:uid="{00000000-0005-0000-0000-0000390C0000}"/>
    <cellStyle name="Обычный 28 2 5" xfId="3130" xr:uid="{00000000-0005-0000-0000-00003A0C0000}"/>
    <cellStyle name="Обычный 28 3" xfId="3131" xr:uid="{00000000-0005-0000-0000-00003B0C0000}"/>
    <cellStyle name="Обычный 28 3 2" xfId="3132" xr:uid="{00000000-0005-0000-0000-00003C0C0000}"/>
    <cellStyle name="Обычный 28 3 2 2" xfId="3133" xr:uid="{00000000-0005-0000-0000-00003D0C0000}"/>
    <cellStyle name="Обычный 28 3 2 2 2" xfId="3134" xr:uid="{00000000-0005-0000-0000-00003E0C0000}"/>
    <cellStyle name="Обычный 28 3 2 3" xfId="3135" xr:uid="{00000000-0005-0000-0000-00003F0C0000}"/>
    <cellStyle name="Обычный 28 3 3" xfId="3136" xr:uid="{00000000-0005-0000-0000-0000400C0000}"/>
    <cellStyle name="Обычный 28 3 3 2" xfId="3137" xr:uid="{00000000-0005-0000-0000-0000410C0000}"/>
    <cellStyle name="Обычный 28 3 4" xfId="3138" xr:uid="{00000000-0005-0000-0000-0000420C0000}"/>
    <cellStyle name="Обычный 28 4" xfId="3139" xr:uid="{00000000-0005-0000-0000-0000430C0000}"/>
    <cellStyle name="Обычный 28 4 2" xfId="3140" xr:uid="{00000000-0005-0000-0000-0000440C0000}"/>
    <cellStyle name="Обычный 28 4 2 2" xfId="3141" xr:uid="{00000000-0005-0000-0000-0000450C0000}"/>
    <cellStyle name="Обычный 28 4 3" xfId="3142" xr:uid="{00000000-0005-0000-0000-0000460C0000}"/>
    <cellStyle name="Обычный 28 5" xfId="3143" xr:uid="{00000000-0005-0000-0000-0000470C0000}"/>
    <cellStyle name="Обычный 28 5 2" xfId="3144" xr:uid="{00000000-0005-0000-0000-0000480C0000}"/>
    <cellStyle name="Обычный 28 6" xfId="3145" xr:uid="{00000000-0005-0000-0000-0000490C0000}"/>
    <cellStyle name="Обычный 288" xfId="3146" xr:uid="{00000000-0005-0000-0000-00004A0C0000}"/>
    <cellStyle name="Обычный 29" xfId="3147" xr:uid="{00000000-0005-0000-0000-00004B0C0000}"/>
    <cellStyle name="Обычный 29 2" xfId="3148" xr:uid="{00000000-0005-0000-0000-00004C0C0000}"/>
    <cellStyle name="Обычный 29 2 2" xfId="3149" xr:uid="{00000000-0005-0000-0000-00004D0C0000}"/>
    <cellStyle name="Обычный 29 2 2 2" xfId="3150" xr:uid="{00000000-0005-0000-0000-00004E0C0000}"/>
    <cellStyle name="Обычный 29 2 2 2 2" xfId="3151" xr:uid="{00000000-0005-0000-0000-00004F0C0000}"/>
    <cellStyle name="Обычный 29 2 2 2 2 2" xfId="3152" xr:uid="{00000000-0005-0000-0000-0000500C0000}"/>
    <cellStyle name="Обычный 29 2 2 2 3" xfId="3153" xr:uid="{00000000-0005-0000-0000-0000510C0000}"/>
    <cellStyle name="Обычный 29 2 2 3" xfId="3154" xr:uid="{00000000-0005-0000-0000-0000520C0000}"/>
    <cellStyle name="Обычный 29 2 2 3 2" xfId="3155" xr:uid="{00000000-0005-0000-0000-0000530C0000}"/>
    <cellStyle name="Обычный 29 2 2 4" xfId="3156" xr:uid="{00000000-0005-0000-0000-0000540C0000}"/>
    <cellStyle name="Обычный 29 2 3" xfId="3157" xr:uid="{00000000-0005-0000-0000-0000550C0000}"/>
    <cellStyle name="Обычный 29 2 3 2" xfId="3158" xr:uid="{00000000-0005-0000-0000-0000560C0000}"/>
    <cellStyle name="Обычный 29 2 3 2 2" xfId="3159" xr:uid="{00000000-0005-0000-0000-0000570C0000}"/>
    <cellStyle name="Обычный 29 2 3 3" xfId="3160" xr:uid="{00000000-0005-0000-0000-0000580C0000}"/>
    <cellStyle name="Обычный 29 2 4" xfId="3161" xr:uid="{00000000-0005-0000-0000-0000590C0000}"/>
    <cellStyle name="Обычный 29 2 4 2" xfId="3162" xr:uid="{00000000-0005-0000-0000-00005A0C0000}"/>
    <cellStyle name="Обычный 29 2 5" xfId="3163" xr:uid="{00000000-0005-0000-0000-00005B0C0000}"/>
    <cellStyle name="Обычный 29 3" xfId="3164" xr:uid="{00000000-0005-0000-0000-00005C0C0000}"/>
    <cellStyle name="Обычный 29 3 2" xfId="3165" xr:uid="{00000000-0005-0000-0000-00005D0C0000}"/>
    <cellStyle name="Обычный 29 3 2 2" xfId="3166" xr:uid="{00000000-0005-0000-0000-00005E0C0000}"/>
    <cellStyle name="Обычный 29 3 2 2 2" xfId="3167" xr:uid="{00000000-0005-0000-0000-00005F0C0000}"/>
    <cellStyle name="Обычный 29 3 2 3" xfId="3168" xr:uid="{00000000-0005-0000-0000-0000600C0000}"/>
    <cellStyle name="Обычный 29 3 3" xfId="3169" xr:uid="{00000000-0005-0000-0000-0000610C0000}"/>
    <cellStyle name="Обычный 29 3 3 2" xfId="3170" xr:uid="{00000000-0005-0000-0000-0000620C0000}"/>
    <cellStyle name="Обычный 29 3 4" xfId="3171" xr:uid="{00000000-0005-0000-0000-0000630C0000}"/>
    <cellStyle name="Обычный 29 4" xfId="3172" xr:uid="{00000000-0005-0000-0000-0000640C0000}"/>
    <cellStyle name="Обычный 29 4 2" xfId="3173" xr:uid="{00000000-0005-0000-0000-0000650C0000}"/>
    <cellStyle name="Обычный 29 4 2 2" xfId="3174" xr:uid="{00000000-0005-0000-0000-0000660C0000}"/>
    <cellStyle name="Обычный 29 4 3" xfId="3175" xr:uid="{00000000-0005-0000-0000-0000670C0000}"/>
    <cellStyle name="Обычный 29 5" xfId="3176" xr:uid="{00000000-0005-0000-0000-0000680C0000}"/>
    <cellStyle name="Обычный 29 5 2" xfId="3177" xr:uid="{00000000-0005-0000-0000-0000690C0000}"/>
    <cellStyle name="Обычный 29 6" xfId="3178" xr:uid="{00000000-0005-0000-0000-00006A0C0000}"/>
    <cellStyle name="Обычный 3" xfId="3179" xr:uid="{00000000-0005-0000-0000-00006B0C0000}"/>
    <cellStyle name="Обычный 3 2" xfId="3180" xr:uid="{00000000-0005-0000-0000-00006C0C0000}"/>
    <cellStyle name="Обычный 3 2 2" xfId="3181" xr:uid="{00000000-0005-0000-0000-00006D0C0000}"/>
    <cellStyle name="Обычный 3 2 2 2" xfId="3182" xr:uid="{00000000-0005-0000-0000-00006E0C0000}"/>
    <cellStyle name="Обычный 3 2 2 3" xfId="3183" xr:uid="{00000000-0005-0000-0000-00006F0C0000}"/>
    <cellStyle name="Обычный 3 2 3" xfId="3184" xr:uid="{00000000-0005-0000-0000-0000700C0000}"/>
    <cellStyle name="Обычный 3 2 3 2" xfId="3185" xr:uid="{00000000-0005-0000-0000-0000710C0000}"/>
    <cellStyle name="Обычный 3 2 4" xfId="3186" xr:uid="{00000000-0005-0000-0000-0000720C0000}"/>
    <cellStyle name="Обычный 3 2 4 2" xfId="3187" xr:uid="{00000000-0005-0000-0000-0000730C0000}"/>
    <cellStyle name="Обычный 3 2 5" xfId="3188" xr:uid="{00000000-0005-0000-0000-0000740C0000}"/>
    <cellStyle name="Обычный 3 3" xfId="3189" xr:uid="{00000000-0005-0000-0000-0000750C0000}"/>
    <cellStyle name="Обычный 3 3 2" xfId="3190" xr:uid="{00000000-0005-0000-0000-0000760C0000}"/>
    <cellStyle name="Обычный 3 3 2 2" xfId="3191" xr:uid="{00000000-0005-0000-0000-0000770C0000}"/>
    <cellStyle name="Обычный 3 4" xfId="3192" xr:uid="{00000000-0005-0000-0000-0000780C0000}"/>
    <cellStyle name="Обычный 3 5" xfId="3193" xr:uid="{00000000-0005-0000-0000-0000790C0000}"/>
    <cellStyle name="Обычный 3 5 2" xfId="3194" xr:uid="{00000000-0005-0000-0000-00007A0C0000}"/>
    <cellStyle name="Обычный 3 5 2 2" xfId="3195" xr:uid="{00000000-0005-0000-0000-00007B0C0000}"/>
    <cellStyle name="Обычный 3 5 2 2 2" xfId="3196" xr:uid="{00000000-0005-0000-0000-00007C0C0000}"/>
    <cellStyle name="Обычный 3 5 2 2 2 2" xfId="3197" xr:uid="{00000000-0005-0000-0000-00007D0C0000}"/>
    <cellStyle name="Обычный 3 5 2 2 2 2 2" xfId="3198" xr:uid="{00000000-0005-0000-0000-00007E0C0000}"/>
    <cellStyle name="Обычный 3 5 2 2 2 3" xfId="3199" xr:uid="{00000000-0005-0000-0000-00007F0C0000}"/>
    <cellStyle name="Обычный 3 5 2 2 3" xfId="3200" xr:uid="{00000000-0005-0000-0000-0000800C0000}"/>
    <cellStyle name="Обычный 3 5 2 2 3 2" xfId="3201" xr:uid="{00000000-0005-0000-0000-0000810C0000}"/>
    <cellStyle name="Обычный 3 5 2 2 4" xfId="3202" xr:uid="{00000000-0005-0000-0000-0000820C0000}"/>
    <cellStyle name="Обычный 3 5 2 3" xfId="3203" xr:uid="{00000000-0005-0000-0000-0000830C0000}"/>
    <cellStyle name="Обычный 3 5 2 3 2" xfId="3204" xr:uid="{00000000-0005-0000-0000-0000840C0000}"/>
    <cellStyle name="Обычный 3 5 2 3 2 2" xfId="3205" xr:uid="{00000000-0005-0000-0000-0000850C0000}"/>
    <cellStyle name="Обычный 3 5 2 3 3" xfId="3206" xr:uid="{00000000-0005-0000-0000-0000860C0000}"/>
    <cellStyle name="Обычный 3 5 2 4" xfId="3207" xr:uid="{00000000-0005-0000-0000-0000870C0000}"/>
    <cellStyle name="Обычный 3 5 2 4 2" xfId="3208" xr:uid="{00000000-0005-0000-0000-0000880C0000}"/>
    <cellStyle name="Обычный 3 5 2 5" xfId="3209" xr:uid="{00000000-0005-0000-0000-0000890C0000}"/>
    <cellStyle name="Обычный 3 5 3" xfId="3210" xr:uid="{00000000-0005-0000-0000-00008A0C0000}"/>
    <cellStyle name="Обычный 3 5 3 2" xfId="3211" xr:uid="{00000000-0005-0000-0000-00008B0C0000}"/>
    <cellStyle name="Обычный 3 5 3 2 2" xfId="3212" xr:uid="{00000000-0005-0000-0000-00008C0C0000}"/>
    <cellStyle name="Обычный 3 5 3 2 2 2" xfId="3213" xr:uid="{00000000-0005-0000-0000-00008D0C0000}"/>
    <cellStyle name="Обычный 3 5 3 2 3" xfId="3214" xr:uid="{00000000-0005-0000-0000-00008E0C0000}"/>
    <cellStyle name="Обычный 3 5 3 3" xfId="3215" xr:uid="{00000000-0005-0000-0000-00008F0C0000}"/>
    <cellStyle name="Обычный 3 5 3 3 2" xfId="3216" xr:uid="{00000000-0005-0000-0000-0000900C0000}"/>
    <cellStyle name="Обычный 3 5 3 4" xfId="3217" xr:uid="{00000000-0005-0000-0000-0000910C0000}"/>
    <cellStyle name="Обычный 3 5 4" xfId="3218" xr:uid="{00000000-0005-0000-0000-0000920C0000}"/>
    <cellStyle name="Обычный 3 5 4 2" xfId="3219" xr:uid="{00000000-0005-0000-0000-0000930C0000}"/>
    <cellStyle name="Обычный 3 5 4 2 2" xfId="3220" xr:uid="{00000000-0005-0000-0000-0000940C0000}"/>
    <cellStyle name="Обычный 3 5 4 3" xfId="3221" xr:uid="{00000000-0005-0000-0000-0000950C0000}"/>
    <cellStyle name="Обычный 3 5 5" xfId="3222" xr:uid="{00000000-0005-0000-0000-0000960C0000}"/>
    <cellStyle name="Обычный 3 5 5 2" xfId="3223" xr:uid="{00000000-0005-0000-0000-0000970C0000}"/>
    <cellStyle name="Обычный 3 5 6" xfId="3224" xr:uid="{00000000-0005-0000-0000-0000980C0000}"/>
    <cellStyle name="Обычный 3 5 7" xfId="3225" xr:uid="{00000000-0005-0000-0000-0000990C0000}"/>
    <cellStyle name="Обычный 3 6" xfId="3226" xr:uid="{00000000-0005-0000-0000-00009A0C0000}"/>
    <cellStyle name="Обычный 3 6 2" xfId="3227" xr:uid="{00000000-0005-0000-0000-00009B0C0000}"/>
    <cellStyle name="Обычный 3 6 2 2" xfId="3228" xr:uid="{00000000-0005-0000-0000-00009C0C0000}"/>
    <cellStyle name="Обычный 3 6 2 2 2" xfId="3229" xr:uid="{00000000-0005-0000-0000-00009D0C0000}"/>
    <cellStyle name="Обычный 3 6 2 2 2 2" xfId="3230" xr:uid="{00000000-0005-0000-0000-00009E0C0000}"/>
    <cellStyle name="Обычный 3 6 2 2 2 2 2" xfId="3231" xr:uid="{00000000-0005-0000-0000-00009F0C0000}"/>
    <cellStyle name="Обычный 3 6 2 2 2 3" xfId="3232" xr:uid="{00000000-0005-0000-0000-0000A00C0000}"/>
    <cellStyle name="Обычный 3 6 2 2 3" xfId="3233" xr:uid="{00000000-0005-0000-0000-0000A10C0000}"/>
    <cellStyle name="Обычный 3 6 2 2 3 2" xfId="3234" xr:uid="{00000000-0005-0000-0000-0000A20C0000}"/>
    <cellStyle name="Обычный 3 6 2 2 4" xfId="3235" xr:uid="{00000000-0005-0000-0000-0000A30C0000}"/>
    <cellStyle name="Обычный 3 6 2 3" xfId="3236" xr:uid="{00000000-0005-0000-0000-0000A40C0000}"/>
    <cellStyle name="Обычный 3 6 2 3 2" xfId="3237" xr:uid="{00000000-0005-0000-0000-0000A50C0000}"/>
    <cellStyle name="Обычный 3 6 2 3 2 2" xfId="3238" xr:uid="{00000000-0005-0000-0000-0000A60C0000}"/>
    <cellStyle name="Обычный 3 6 2 3 3" xfId="3239" xr:uid="{00000000-0005-0000-0000-0000A70C0000}"/>
    <cellStyle name="Обычный 3 6 2 4" xfId="3240" xr:uid="{00000000-0005-0000-0000-0000A80C0000}"/>
    <cellStyle name="Обычный 3 6 2 4 2" xfId="3241" xr:uid="{00000000-0005-0000-0000-0000A90C0000}"/>
    <cellStyle name="Обычный 3 6 2 5" xfId="3242" xr:uid="{00000000-0005-0000-0000-0000AA0C0000}"/>
    <cellStyle name="Обычный 3 6 3" xfId="3243" xr:uid="{00000000-0005-0000-0000-0000AB0C0000}"/>
    <cellStyle name="Обычный 3 6 3 2" xfId="3244" xr:uid="{00000000-0005-0000-0000-0000AC0C0000}"/>
    <cellStyle name="Обычный 3 6 3 2 2" xfId="3245" xr:uid="{00000000-0005-0000-0000-0000AD0C0000}"/>
    <cellStyle name="Обычный 3 6 3 2 2 2" xfId="3246" xr:uid="{00000000-0005-0000-0000-0000AE0C0000}"/>
    <cellStyle name="Обычный 3 6 3 2 3" xfId="3247" xr:uid="{00000000-0005-0000-0000-0000AF0C0000}"/>
    <cellStyle name="Обычный 3 6 3 3" xfId="3248" xr:uid="{00000000-0005-0000-0000-0000B00C0000}"/>
    <cellStyle name="Обычный 3 6 3 3 2" xfId="3249" xr:uid="{00000000-0005-0000-0000-0000B10C0000}"/>
    <cellStyle name="Обычный 3 6 3 4" xfId="3250" xr:uid="{00000000-0005-0000-0000-0000B20C0000}"/>
    <cellStyle name="Обычный 3 6 4" xfId="3251" xr:uid="{00000000-0005-0000-0000-0000B30C0000}"/>
    <cellStyle name="Обычный 3 6 4 2" xfId="3252" xr:uid="{00000000-0005-0000-0000-0000B40C0000}"/>
    <cellStyle name="Обычный 3 6 4 2 2" xfId="3253" xr:uid="{00000000-0005-0000-0000-0000B50C0000}"/>
    <cellStyle name="Обычный 3 6 4 3" xfId="3254" xr:uid="{00000000-0005-0000-0000-0000B60C0000}"/>
    <cellStyle name="Обычный 3 6 5" xfId="3255" xr:uid="{00000000-0005-0000-0000-0000B70C0000}"/>
    <cellStyle name="Обычный 3 6 5 2" xfId="3256" xr:uid="{00000000-0005-0000-0000-0000B80C0000}"/>
    <cellStyle name="Обычный 3 6 6" xfId="3257" xr:uid="{00000000-0005-0000-0000-0000B90C0000}"/>
    <cellStyle name="Обычный 3 7" xfId="3258" xr:uid="{00000000-0005-0000-0000-0000BA0C0000}"/>
    <cellStyle name="Обычный 3 8" xfId="3259" xr:uid="{00000000-0005-0000-0000-0000BB0C0000}"/>
    <cellStyle name="Обычный 3 9" xfId="3260" xr:uid="{00000000-0005-0000-0000-0000BC0C0000}"/>
    <cellStyle name="Обычный 3_инвестиционный № 6-47013" xfId="3261" xr:uid="{00000000-0005-0000-0000-0000BD0C0000}"/>
    <cellStyle name="Обычный 30" xfId="3262" xr:uid="{00000000-0005-0000-0000-0000BE0C0000}"/>
    <cellStyle name="Обычный 30 2" xfId="3263" xr:uid="{00000000-0005-0000-0000-0000BF0C0000}"/>
    <cellStyle name="Обычный 30 2 2" xfId="3264" xr:uid="{00000000-0005-0000-0000-0000C00C0000}"/>
    <cellStyle name="Обычный 30 2 2 2" xfId="3265" xr:uid="{00000000-0005-0000-0000-0000C10C0000}"/>
    <cellStyle name="Обычный 30 2 2 2 2" xfId="3266" xr:uid="{00000000-0005-0000-0000-0000C20C0000}"/>
    <cellStyle name="Обычный 30 2 2 2 2 2" xfId="3267" xr:uid="{00000000-0005-0000-0000-0000C30C0000}"/>
    <cellStyle name="Обычный 30 2 2 2 3" xfId="3268" xr:uid="{00000000-0005-0000-0000-0000C40C0000}"/>
    <cellStyle name="Обычный 30 2 2 3" xfId="3269" xr:uid="{00000000-0005-0000-0000-0000C50C0000}"/>
    <cellStyle name="Обычный 30 2 2 3 2" xfId="3270" xr:uid="{00000000-0005-0000-0000-0000C60C0000}"/>
    <cellStyle name="Обычный 30 2 2 4" xfId="3271" xr:uid="{00000000-0005-0000-0000-0000C70C0000}"/>
    <cellStyle name="Обычный 30 2 3" xfId="3272" xr:uid="{00000000-0005-0000-0000-0000C80C0000}"/>
    <cellStyle name="Обычный 30 2 3 2" xfId="3273" xr:uid="{00000000-0005-0000-0000-0000C90C0000}"/>
    <cellStyle name="Обычный 30 2 3 2 2" xfId="3274" xr:uid="{00000000-0005-0000-0000-0000CA0C0000}"/>
    <cellStyle name="Обычный 30 2 3 3" xfId="3275" xr:uid="{00000000-0005-0000-0000-0000CB0C0000}"/>
    <cellStyle name="Обычный 30 2 4" xfId="3276" xr:uid="{00000000-0005-0000-0000-0000CC0C0000}"/>
    <cellStyle name="Обычный 30 2 4 2" xfId="3277" xr:uid="{00000000-0005-0000-0000-0000CD0C0000}"/>
    <cellStyle name="Обычный 30 2 5" xfId="3278" xr:uid="{00000000-0005-0000-0000-0000CE0C0000}"/>
    <cellStyle name="Обычный 30 3" xfId="3279" xr:uid="{00000000-0005-0000-0000-0000CF0C0000}"/>
    <cellStyle name="Обычный 30 3 2" xfId="3280" xr:uid="{00000000-0005-0000-0000-0000D00C0000}"/>
    <cellStyle name="Обычный 30 3 2 2" xfId="3281" xr:uid="{00000000-0005-0000-0000-0000D10C0000}"/>
    <cellStyle name="Обычный 30 3 2 2 2" xfId="3282" xr:uid="{00000000-0005-0000-0000-0000D20C0000}"/>
    <cellStyle name="Обычный 30 3 2 3" xfId="3283" xr:uid="{00000000-0005-0000-0000-0000D30C0000}"/>
    <cellStyle name="Обычный 30 3 3" xfId="3284" xr:uid="{00000000-0005-0000-0000-0000D40C0000}"/>
    <cellStyle name="Обычный 30 3 3 2" xfId="3285" xr:uid="{00000000-0005-0000-0000-0000D50C0000}"/>
    <cellStyle name="Обычный 30 3 4" xfId="3286" xr:uid="{00000000-0005-0000-0000-0000D60C0000}"/>
    <cellStyle name="Обычный 30 4" xfId="3287" xr:uid="{00000000-0005-0000-0000-0000D70C0000}"/>
    <cellStyle name="Обычный 30 4 2" xfId="3288" xr:uid="{00000000-0005-0000-0000-0000D80C0000}"/>
    <cellStyle name="Обычный 30 4 2 2" xfId="3289" xr:uid="{00000000-0005-0000-0000-0000D90C0000}"/>
    <cellStyle name="Обычный 30 4 3" xfId="3290" xr:uid="{00000000-0005-0000-0000-0000DA0C0000}"/>
    <cellStyle name="Обычный 30 5" xfId="3291" xr:uid="{00000000-0005-0000-0000-0000DB0C0000}"/>
    <cellStyle name="Обычный 30 5 2" xfId="3292" xr:uid="{00000000-0005-0000-0000-0000DC0C0000}"/>
    <cellStyle name="Обычный 30 6" xfId="3293" xr:uid="{00000000-0005-0000-0000-0000DD0C0000}"/>
    <cellStyle name="Обычный 31" xfId="3294" xr:uid="{00000000-0005-0000-0000-0000DE0C0000}"/>
    <cellStyle name="Обычный 31 2" xfId="3295" xr:uid="{00000000-0005-0000-0000-0000DF0C0000}"/>
    <cellStyle name="Обычный 31 2 2" xfId="3296" xr:uid="{00000000-0005-0000-0000-0000E00C0000}"/>
    <cellStyle name="Обычный 31 2 2 2" xfId="3297" xr:uid="{00000000-0005-0000-0000-0000E10C0000}"/>
    <cellStyle name="Обычный 31 2 2 2 2" xfId="3298" xr:uid="{00000000-0005-0000-0000-0000E20C0000}"/>
    <cellStyle name="Обычный 31 2 2 2 2 2" xfId="3299" xr:uid="{00000000-0005-0000-0000-0000E30C0000}"/>
    <cellStyle name="Обычный 31 2 2 2 3" xfId="3300" xr:uid="{00000000-0005-0000-0000-0000E40C0000}"/>
    <cellStyle name="Обычный 31 2 2 3" xfId="3301" xr:uid="{00000000-0005-0000-0000-0000E50C0000}"/>
    <cellStyle name="Обычный 31 2 2 3 2" xfId="3302" xr:uid="{00000000-0005-0000-0000-0000E60C0000}"/>
    <cellStyle name="Обычный 31 2 2 4" xfId="3303" xr:uid="{00000000-0005-0000-0000-0000E70C0000}"/>
    <cellStyle name="Обычный 31 2 3" xfId="3304" xr:uid="{00000000-0005-0000-0000-0000E80C0000}"/>
    <cellStyle name="Обычный 31 2 3 2" xfId="3305" xr:uid="{00000000-0005-0000-0000-0000E90C0000}"/>
    <cellStyle name="Обычный 31 2 3 2 2" xfId="3306" xr:uid="{00000000-0005-0000-0000-0000EA0C0000}"/>
    <cellStyle name="Обычный 31 2 3 3" xfId="3307" xr:uid="{00000000-0005-0000-0000-0000EB0C0000}"/>
    <cellStyle name="Обычный 31 2 4" xfId="3308" xr:uid="{00000000-0005-0000-0000-0000EC0C0000}"/>
    <cellStyle name="Обычный 31 2 4 2" xfId="3309" xr:uid="{00000000-0005-0000-0000-0000ED0C0000}"/>
    <cellStyle name="Обычный 31 2 5" xfId="3310" xr:uid="{00000000-0005-0000-0000-0000EE0C0000}"/>
    <cellStyle name="Обычный 31 3" xfId="3311" xr:uid="{00000000-0005-0000-0000-0000EF0C0000}"/>
    <cellStyle name="Обычный 31 3 2" xfId="3312" xr:uid="{00000000-0005-0000-0000-0000F00C0000}"/>
    <cellStyle name="Обычный 31 3 2 2" xfId="3313" xr:uid="{00000000-0005-0000-0000-0000F10C0000}"/>
    <cellStyle name="Обычный 31 3 2 2 2" xfId="3314" xr:uid="{00000000-0005-0000-0000-0000F20C0000}"/>
    <cellStyle name="Обычный 31 3 2 3" xfId="3315" xr:uid="{00000000-0005-0000-0000-0000F30C0000}"/>
    <cellStyle name="Обычный 31 3 3" xfId="3316" xr:uid="{00000000-0005-0000-0000-0000F40C0000}"/>
    <cellStyle name="Обычный 31 3 3 2" xfId="3317" xr:uid="{00000000-0005-0000-0000-0000F50C0000}"/>
    <cellStyle name="Обычный 31 3 4" xfId="3318" xr:uid="{00000000-0005-0000-0000-0000F60C0000}"/>
    <cellStyle name="Обычный 31 4" xfId="3319" xr:uid="{00000000-0005-0000-0000-0000F70C0000}"/>
    <cellStyle name="Обычный 31 4 2" xfId="3320" xr:uid="{00000000-0005-0000-0000-0000F80C0000}"/>
    <cellStyle name="Обычный 31 4 2 2" xfId="3321" xr:uid="{00000000-0005-0000-0000-0000F90C0000}"/>
    <cellStyle name="Обычный 31 4 3" xfId="3322" xr:uid="{00000000-0005-0000-0000-0000FA0C0000}"/>
    <cellStyle name="Обычный 31 5" xfId="3323" xr:uid="{00000000-0005-0000-0000-0000FB0C0000}"/>
    <cellStyle name="Обычный 31 5 2" xfId="3324" xr:uid="{00000000-0005-0000-0000-0000FC0C0000}"/>
    <cellStyle name="Обычный 31 6" xfId="3325" xr:uid="{00000000-0005-0000-0000-0000FD0C0000}"/>
    <cellStyle name="Обычный 32" xfId="3326" xr:uid="{00000000-0005-0000-0000-0000FE0C0000}"/>
    <cellStyle name="Обычный 32 2" xfId="3327" xr:uid="{00000000-0005-0000-0000-0000FF0C0000}"/>
    <cellStyle name="Обычный 32 2 2" xfId="3328" xr:uid="{00000000-0005-0000-0000-0000000D0000}"/>
    <cellStyle name="Обычный 32 2 2 2" xfId="3329" xr:uid="{00000000-0005-0000-0000-0000010D0000}"/>
    <cellStyle name="Обычный 32 2 2 2 2" xfId="3330" xr:uid="{00000000-0005-0000-0000-0000020D0000}"/>
    <cellStyle name="Обычный 32 2 2 2 2 2" xfId="3331" xr:uid="{00000000-0005-0000-0000-0000030D0000}"/>
    <cellStyle name="Обычный 32 2 2 2 3" xfId="3332" xr:uid="{00000000-0005-0000-0000-0000040D0000}"/>
    <cellStyle name="Обычный 32 2 2 3" xfId="3333" xr:uid="{00000000-0005-0000-0000-0000050D0000}"/>
    <cellStyle name="Обычный 32 2 2 3 2" xfId="3334" xr:uid="{00000000-0005-0000-0000-0000060D0000}"/>
    <cellStyle name="Обычный 32 2 2 4" xfId="3335" xr:uid="{00000000-0005-0000-0000-0000070D0000}"/>
    <cellStyle name="Обычный 32 2 3" xfId="3336" xr:uid="{00000000-0005-0000-0000-0000080D0000}"/>
    <cellStyle name="Обычный 32 2 3 2" xfId="3337" xr:uid="{00000000-0005-0000-0000-0000090D0000}"/>
    <cellStyle name="Обычный 32 2 3 2 2" xfId="3338" xr:uid="{00000000-0005-0000-0000-00000A0D0000}"/>
    <cellStyle name="Обычный 32 2 3 3" xfId="3339" xr:uid="{00000000-0005-0000-0000-00000B0D0000}"/>
    <cellStyle name="Обычный 32 2 4" xfId="3340" xr:uid="{00000000-0005-0000-0000-00000C0D0000}"/>
    <cellStyle name="Обычный 32 2 4 2" xfId="3341" xr:uid="{00000000-0005-0000-0000-00000D0D0000}"/>
    <cellStyle name="Обычный 32 2 5" xfId="3342" xr:uid="{00000000-0005-0000-0000-00000E0D0000}"/>
    <cellStyle name="Обычный 32 3" xfId="3343" xr:uid="{00000000-0005-0000-0000-00000F0D0000}"/>
    <cellStyle name="Обычный 32 3 2" xfId="3344" xr:uid="{00000000-0005-0000-0000-0000100D0000}"/>
    <cellStyle name="Обычный 32 3 2 2" xfId="3345" xr:uid="{00000000-0005-0000-0000-0000110D0000}"/>
    <cellStyle name="Обычный 32 3 2 2 2" xfId="3346" xr:uid="{00000000-0005-0000-0000-0000120D0000}"/>
    <cellStyle name="Обычный 32 3 2 3" xfId="3347" xr:uid="{00000000-0005-0000-0000-0000130D0000}"/>
    <cellStyle name="Обычный 32 3 3" xfId="3348" xr:uid="{00000000-0005-0000-0000-0000140D0000}"/>
    <cellStyle name="Обычный 32 3 3 2" xfId="3349" xr:uid="{00000000-0005-0000-0000-0000150D0000}"/>
    <cellStyle name="Обычный 32 3 4" xfId="3350" xr:uid="{00000000-0005-0000-0000-0000160D0000}"/>
    <cellStyle name="Обычный 32 4" xfId="3351" xr:uid="{00000000-0005-0000-0000-0000170D0000}"/>
    <cellStyle name="Обычный 32 4 2" xfId="3352" xr:uid="{00000000-0005-0000-0000-0000180D0000}"/>
    <cellStyle name="Обычный 32 4 2 2" xfId="3353" xr:uid="{00000000-0005-0000-0000-0000190D0000}"/>
    <cellStyle name="Обычный 32 4 3" xfId="3354" xr:uid="{00000000-0005-0000-0000-00001A0D0000}"/>
    <cellStyle name="Обычный 32 5" xfId="3355" xr:uid="{00000000-0005-0000-0000-00001B0D0000}"/>
    <cellStyle name="Обычный 32 5 2" xfId="3356" xr:uid="{00000000-0005-0000-0000-00001C0D0000}"/>
    <cellStyle name="Обычный 32 6" xfId="3357" xr:uid="{00000000-0005-0000-0000-00001D0D0000}"/>
    <cellStyle name="Обычный 33" xfId="3358" xr:uid="{00000000-0005-0000-0000-00001E0D0000}"/>
    <cellStyle name="Обычный 33 2" xfId="3359" xr:uid="{00000000-0005-0000-0000-00001F0D0000}"/>
    <cellStyle name="Обычный 33 2 2" xfId="3360" xr:uid="{00000000-0005-0000-0000-0000200D0000}"/>
    <cellStyle name="Обычный 33 2 2 2" xfId="3361" xr:uid="{00000000-0005-0000-0000-0000210D0000}"/>
    <cellStyle name="Обычный 33 2 2 2 2" xfId="3362" xr:uid="{00000000-0005-0000-0000-0000220D0000}"/>
    <cellStyle name="Обычный 33 2 2 2 2 2" xfId="3363" xr:uid="{00000000-0005-0000-0000-0000230D0000}"/>
    <cellStyle name="Обычный 33 2 2 2 3" xfId="3364" xr:uid="{00000000-0005-0000-0000-0000240D0000}"/>
    <cellStyle name="Обычный 33 2 2 3" xfId="3365" xr:uid="{00000000-0005-0000-0000-0000250D0000}"/>
    <cellStyle name="Обычный 33 2 2 3 2" xfId="3366" xr:uid="{00000000-0005-0000-0000-0000260D0000}"/>
    <cellStyle name="Обычный 33 2 2 4" xfId="3367" xr:uid="{00000000-0005-0000-0000-0000270D0000}"/>
    <cellStyle name="Обычный 33 2 3" xfId="3368" xr:uid="{00000000-0005-0000-0000-0000280D0000}"/>
    <cellStyle name="Обычный 33 2 3 2" xfId="3369" xr:uid="{00000000-0005-0000-0000-0000290D0000}"/>
    <cellStyle name="Обычный 33 2 3 2 2" xfId="3370" xr:uid="{00000000-0005-0000-0000-00002A0D0000}"/>
    <cellStyle name="Обычный 33 2 3 3" xfId="3371" xr:uid="{00000000-0005-0000-0000-00002B0D0000}"/>
    <cellStyle name="Обычный 33 2 4" xfId="3372" xr:uid="{00000000-0005-0000-0000-00002C0D0000}"/>
    <cellStyle name="Обычный 33 2 4 2" xfId="3373" xr:uid="{00000000-0005-0000-0000-00002D0D0000}"/>
    <cellStyle name="Обычный 33 2 5" xfId="3374" xr:uid="{00000000-0005-0000-0000-00002E0D0000}"/>
    <cellStyle name="Обычный 33 3" xfId="3375" xr:uid="{00000000-0005-0000-0000-00002F0D0000}"/>
    <cellStyle name="Обычный 33 3 2" xfId="3376" xr:uid="{00000000-0005-0000-0000-0000300D0000}"/>
    <cellStyle name="Обычный 33 3 2 2" xfId="3377" xr:uid="{00000000-0005-0000-0000-0000310D0000}"/>
    <cellStyle name="Обычный 33 3 2 2 2" xfId="3378" xr:uid="{00000000-0005-0000-0000-0000320D0000}"/>
    <cellStyle name="Обычный 33 3 2 3" xfId="3379" xr:uid="{00000000-0005-0000-0000-0000330D0000}"/>
    <cellStyle name="Обычный 33 3 3" xfId="3380" xr:uid="{00000000-0005-0000-0000-0000340D0000}"/>
    <cellStyle name="Обычный 33 3 3 2" xfId="3381" xr:uid="{00000000-0005-0000-0000-0000350D0000}"/>
    <cellStyle name="Обычный 33 3 4" xfId="3382" xr:uid="{00000000-0005-0000-0000-0000360D0000}"/>
    <cellStyle name="Обычный 33 4" xfId="3383" xr:uid="{00000000-0005-0000-0000-0000370D0000}"/>
    <cellStyle name="Обычный 33 4 2" xfId="3384" xr:uid="{00000000-0005-0000-0000-0000380D0000}"/>
    <cellStyle name="Обычный 33 4 2 2" xfId="3385" xr:uid="{00000000-0005-0000-0000-0000390D0000}"/>
    <cellStyle name="Обычный 33 4 3" xfId="3386" xr:uid="{00000000-0005-0000-0000-00003A0D0000}"/>
    <cellStyle name="Обычный 33 5" xfId="3387" xr:uid="{00000000-0005-0000-0000-00003B0D0000}"/>
    <cellStyle name="Обычный 33 5 2" xfId="3388" xr:uid="{00000000-0005-0000-0000-00003C0D0000}"/>
    <cellStyle name="Обычный 33 6" xfId="3389" xr:uid="{00000000-0005-0000-0000-00003D0D0000}"/>
    <cellStyle name="Обычный 34" xfId="3390" xr:uid="{00000000-0005-0000-0000-00003E0D0000}"/>
    <cellStyle name="Обычный 34 2" xfId="3391" xr:uid="{00000000-0005-0000-0000-00003F0D0000}"/>
    <cellStyle name="Обычный 34 2 2" xfId="3392" xr:uid="{00000000-0005-0000-0000-0000400D0000}"/>
    <cellStyle name="Обычный 34 3" xfId="3393" xr:uid="{00000000-0005-0000-0000-0000410D0000}"/>
    <cellStyle name="Обычный 35" xfId="3394" xr:uid="{00000000-0005-0000-0000-0000420D0000}"/>
    <cellStyle name="Обычный 36" xfId="3395" xr:uid="{00000000-0005-0000-0000-0000430D0000}"/>
    <cellStyle name="Обычный 36 2" xfId="3396" xr:uid="{00000000-0005-0000-0000-0000440D0000}"/>
    <cellStyle name="Обычный 36 2 2" xfId="3397" xr:uid="{00000000-0005-0000-0000-0000450D0000}"/>
    <cellStyle name="Обычный 36 2 2 2" xfId="3398" xr:uid="{00000000-0005-0000-0000-0000460D0000}"/>
    <cellStyle name="Обычный 36 2 3" xfId="3399" xr:uid="{00000000-0005-0000-0000-0000470D0000}"/>
    <cellStyle name="Обычный 36 3" xfId="3400" xr:uid="{00000000-0005-0000-0000-0000480D0000}"/>
    <cellStyle name="Обычный 36 3 2" xfId="3401" xr:uid="{00000000-0005-0000-0000-0000490D0000}"/>
    <cellStyle name="Обычный 36 4" xfId="3402" xr:uid="{00000000-0005-0000-0000-00004A0D0000}"/>
    <cellStyle name="Обычный 37" xfId="3403" xr:uid="{00000000-0005-0000-0000-00004B0D0000}"/>
    <cellStyle name="Обычный 38" xfId="3404" xr:uid="{00000000-0005-0000-0000-00004C0D0000}"/>
    <cellStyle name="Обычный 39" xfId="3405" xr:uid="{00000000-0005-0000-0000-00004D0D0000}"/>
    <cellStyle name="Обычный 4" xfId="3406" xr:uid="{00000000-0005-0000-0000-00004E0D0000}"/>
    <cellStyle name="Обычный 4 2" xfId="3407" xr:uid="{00000000-0005-0000-0000-00004F0D0000}"/>
    <cellStyle name="Обычный 4 2 2" xfId="3408" xr:uid="{00000000-0005-0000-0000-0000500D0000}"/>
    <cellStyle name="Обычный 4 2 2 2" xfId="3409" xr:uid="{00000000-0005-0000-0000-0000510D0000}"/>
    <cellStyle name="Обычный 4 2 3" xfId="3410" xr:uid="{00000000-0005-0000-0000-0000520D0000}"/>
    <cellStyle name="Обычный 4 2 4" xfId="3411" xr:uid="{00000000-0005-0000-0000-0000530D0000}"/>
    <cellStyle name="Обычный 4 2 5" xfId="3412" xr:uid="{00000000-0005-0000-0000-0000540D0000}"/>
    <cellStyle name="Обычный 4 3" xfId="3413" xr:uid="{00000000-0005-0000-0000-0000550D0000}"/>
    <cellStyle name="Обычный 4 3 2" xfId="3414" xr:uid="{00000000-0005-0000-0000-0000560D0000}"/>
    <cellStyle name="Обычный 4 3 3" xfId="3415" xr:uid="{00000000-0005-0000-0000-0000570D0000}"/>
    <cellStyle name="Обычный 4 4" xfId="3416" xr:uid="{00000000-0005-0000-0000-0000580D0000}"/>
    <cellStyle name="Обычный 4 4 2" xfId="3417" xr:uid="{00000000-0005-0000-0000-0000590D0000}"/>
    <cellStyle name="Обычный 4 5" xfId="3418" xr:uid="{00000000-0005-0000-0000-00005A0D0000}"/>
    <cellStyle name="Обычный 4 6" xfId="3419" xr:uid="{00000000-0005-0000-0000-00005B0D0000}"/>
    <cellStyle name="Обычный 4 7" xfId="3420" xr:uid="{00000000-0005-0000-0000-00005C0D0000}"/>
    <cellStyle name="Обычный 5" xfId="3421" xr:uid="{00000000-0005-0000-0000-00005D0D0000}"/>
    <cellStyle name="Обычный 5 2" xfId="3422" xr:uid="{00000000-0005-0000-0000-00005E0D0000}"/>
    <cellStyle name="Обычный 5 2 2" xfId="3423" xr:uid="{00000000-0005-0000-0000-00005F0D0000}"/>
    <cellStyle name="Обычный 5 2 2 2" xfId="3424" xr:uid="{00000000-0005-0000-0000-0000600D0000}"/>
    <cellStyle name="Обычный 5 2 3" xfId="3425" xr:uid="{00000000-0005-0000-0000-0000610D0000}"/>
    <cellStyle name="Обычный 5 2 4" xfId="3426" xr:uid="{00000000-0005-0000-0000-0000620D0000}"/>
    <cellStyle name="Обычный 5 3" xfId="3427" xr:uid="{00000000-0005-0000-0000-0000630D0000}"/>
    <cellStyle name="Обычный 5 3 2" xfId="3428" xr:uid="{00000000-0005-0000-0000-0000640D0000}"/>
    <cellStyle name="Обычный 5 3 3" xfId="3429" xr:uid="{00000000-0005-0000-0000-0000650D0000}"/>
    <cellStyle name="Обычный 5 4" xfId="3430" xr:uid="{00000000-0005-0000-0000-0000660D0000}"/>
    <cellStyle name="Обычный 5 4 2" xfId="3431" xr:uid="{00000000-0005-0000-0000-0000670D0000}"/>
    <cellStyle name="Обычный 5 5" xfId="3432" xr:uid="{00000000-0005-0000-0000-0000680D0000}"/>
    <cellStyle name="Обычный 5 5 2" xfId="3433" xr:uid="{00000000-0005-0000-0000-0000690D0000}"/>
    <cellStyle name="Обычный 5 6" xfId="3434" xr:uid="{00000000-0005-0000-0000-00006A0D0000}"/>
    <cellStyle name="Обычный 6" xfId="3435" xr:uid="{00000000-0005-0000-0000-00006B0D0000}"/>
    <cellStyle name="Обычный 6 10" xfId="3436" xr:uid="{00000000-0005-0000-0000-00006C0D0000}"/>
    <cellStyle name="Обычный 6 11" xfId="3437" xr:uid="{00000000-0005-0000-0000-00006D0D0000}"/>
    <cellStyle name="Обычный 6 12" xfId="3438" xr:uid="{00000000-0005-0000-0000-00006E0D0000}"/>
    <cellStyle name="Обычный 6 2" xfId="3439" xr:uid="{00000000-0005-0000-0000-00006F0D0000}"/>
    <cellStyle name="Обычный 6 2 10" xfId="3440" xr:uid="{00000000-0005-0000-0000-0000700D0000}"/>
    <cellStyle name="Обычный 6 2 2" xfId="3441" xr:uid="{00000000-0005-0000-0000-0000710D0000}"/>
    <cellStyle name="Обычный 6 2 2 2" xfId="3442" xr:uid="{00000000-0005-0000-0000-0000720D0000}"/>
    <cellStyle name="Обычный 6 2 2 2 2" xfId="3443" xr:uid="{00000000-0005-0000-0000-0000730D0000}"/>
    <cellStyle name="Обычный 6 2 2 2 2 2" xfId="3444" xr:uid="{00000000-0005-0000-0000-0000740D0000}"/>
    <cellStyle name="Обычный 6 2 2 2 2 2 2" xfId="3445" xr:uid="{00000000-0005-0000-0000-0000750D0000}"/>
    <cellStyle name="Обычный 6 2 2 2 2 2 2 2" xfId="3446" xr:uid="{00000000-0005-0000-0000-0000760D0000}"/>
    <cellStyle name="Обычный 6 2 2 2 2 2 2 2 2" xfId="3447" xr:uid="{00000000-0005-0000-0000-0000770D0000}"/>
    <cellStyle name="Обычный 6 2 2 2 2 2 2 3" xfId="3448" xr:uid="{00000000-0005-0000-0000-0000780D0000}"/>
    <cellStyle name="Обычный 6 2 2 2 2 2 3" xfId="3449" xr:uid="{00000000-0005-0000-0000-0000790D0000}"/>
    <cellStyle name="Обычный 6 2 2 2 2 2 3 2" xfId="3450" xr:uid="{00000000-0005-0000-0000-00007A0D0000}"/>
    <cellStyle name="Обычный 6 2 2 2 2 2 4" xfId="3451" xr:uid="{00000000-0005-0000-0000-00007B0D0000}"/>
    <cellStyle name="Обычный 6 2 2 2 2 3" xfId="3452" xr:uid="{00000000-0005-0000-0000-00007C0D0000}"/>
    <cellStyle name="Обычный 6 2 2 2 2 3 2" xfId="3453" xr:uid="{00000000-0005-0000-0000-00007D0D0000}"/>
    <cellStyle name="Обычный 6 2 2 2 2 3 2 2" xfId="3454" xr:uid="{00000000-0005-0000-0000-00007E0D0000}"/>
    <cellStyle name="Обычный 6 2 2 2 2 3 3" xfId="3455" xr:uid="{00000000-0005-0000-0000-00007F0D0000}"/>
    <cellStyle name="Обычный 6 2 2 2 2 4" xfId="3456" xr:uid="{00000000-0005-0000-0000-0000800D0000}"/>
    <cellStyle name="Обычный 6 2 2 2 2 4 2" xfId="3457" xr:uid="{00000000-0005-0000-0000-0000810D0000}"/>
    <cellStyle name="Обычный 6 2 2 2 2 5" xfId="3458" xr:uid="{00000000-0005-0000-0000-0000820D0000}"/>
    <cellStyle name="Обычный 6 2 2 2 3" xfId="3459" xr:uid="{00000000-0005-0000-0000-0000830D0000}"/>
    <cellStyle name="Обычный 6 2 2 2 3 2" xfId="3460" xr:uid="{00000000-0005-0000-0000-0000840D0000}"/>
    <cellStyle name="Обычный 6 2 2 2 3 2 2" xfId="3461" xr:uid="{00000000-0005-0000-0000-0000850D0000}"/>
    <cellStyle name="Обычный 6 2 2 2 3 2 2 2" xfId="3462" xr:uid="{00000000-0005-0000-0000-0000860D0000}"/>
    <cellStyle name="Обычный 6 2 2 2 3 2 3" xfId="3463" xr:uid="{00000000-0005-0000-0000-0000870D0000}"/>
    <cellStyle name="Обычный 6 2 2 2 3 3" xfId="3464" xr:uid="{00000000-0005-0000-0000-0000880D0000}"/>
    <cellStyle name="Обычный 6 2 2 2 3 3 2" xfId="3465" xr:uid="{00000000-0005-0000-0000-0000890D0000}"/>
    <cellStyle name="Обычный 6 2 2 2 3 4" xfId="3466" xr:uid="{00000000-0005-0000-0000-00008A0D0000}"/>
    <cellStyle name="Обычный 6 2 2 2 4" xfId="3467" xr:uid="{00000000-0005-0000-0000-00008B0D0000}"/>
    <cellStyle name="Обычный 6 2 2 2 4 2" xfId="3468" xr:uid="{00000000-0005-0000-0000-00008C0D0000}"/>
    <cellStyle name="Обычный 6 2 2 2 4 2 2" xfId="3469" xr:uid="{00000000-0005-0000-0000-00008D0D0000}"/>
    <cellStyle name="Обычный 6 2 2 2 4 3" xfId="3470" xr:uid="{00000000-0005-0000-0000-00008E0D0000}"/>
    <cellStyle name="Обычный 6 2 2 2 5" xfId="3471" xr:uid="{00000000-0005-0000-0000-00008F0D0000}"/>
    <cellStyle name="Обычный 6 2 2 2 5 2" xfId="3472" xr:uid="{00000000-0005-0000-0000-0000900D0000}"/>
    <cellStyle name="Обычный 6 2 2 2 6" xfId="3473" xr:uid="{00000000-0005-0000-0000-0000910D0000}"/>
    <cellStyle name="Обычный 6 2 2 3" xfId="3474" xr:uid="{00000000-0005-0000-0000-0000920D0000}"/>
    <cellStyle name="Обычный 6 2 2 3 2" xfId="3475" xr:uid="{00000000-0005-0000-0000-0000930D0000}"/>
    <cellStyle name="Обычный 6 2 2 3 2 2" xfId="3476" xr:uid="{00000000-0005-0000-0000-0000940D0000}"/>
    <cellStyle name="Обычный 6 2 2 3 2 2 2" xfId="3477" xr:uid="{00000000-0005-0000-0000-0000950D0000}"/>
    <cellStyle name="Обычный 6 2 2 3 2 2 2 2" xfId="3478" xr:uid="{00000000-0005-0000-0000-0000960D0000}"/>
    <cellStyle name="Обычный 6 2 2 3 2 2 3" xfId="3479" xr:uid="{00000000-0005-0000-0000-0000970D0000}"/>
    <cellStyle name="Обычный 6 2 2 3 2 3" xfId="3480" xr:uid="{00000000-0005-0000-0000-0000980D0000}"/>
    <cellStyle name="Обычный 6 2 2 3 2 3 2" xfId="3481" xr:uid="{00000000-0005-0000-0000-0000990D0000}"/>
    <cellStyle name="Обычный 6 2 2 3 2 4" xfId="3482" xr:uid="{00000000-0005-0000-0000-00009A0D0000}"/>
    <cellStyle name="Обычный 6 2 2 3 3" xfId="3483" xr:uid="{00000000-0005-0000-0000-00009B0D0000}"/>
    <cellStyle name="Обычный 6 2 2 3 3 2" xfId="3484" xr:uid="{00000000-0005-0000-0000-00009C0D0000}"/>
    <cellStyle name="Обычный 6 2 2 3 3 2 2" xfId="3485" xr:uid="{00000000-0005-0000-0000-00009D0D0000}"/>
    <cellStyle name="Обычный 6 2 2 3 3 3" xfId="3486" xr:uid="{00000000-0005-0000-0000-00009E0D0000}"/>
    <cellStyle name="Обычный 6 2 2 3 4" xfId="3487" xr:uid="{00000000-0005-0000-0000-00009F0D0000}"/>
    <cellStyle name="Обычный 6 2 2 3 4 2" xfId="3488" xr:uid="{00000000-0005-0000-0000-0000A00D0000}"/>
    <cellStyle name="Обычный 6 2 2 3 5" xfId="3489" xr:uid="{00000000-0005-0000-0000-0000A10D0000}"/>
    <cellStyle name="Обычный 6 2 2 4" xfId="3490" xr:uid="{00000000-0005-0000-0000-0000A20D0000}"/>
    <cellStyle name="Обычный 6 2 2 4 2" xfId="3491" xr:uid="{00000000-0005-0000-0000-0000A30D0000}"/>
    <cellStyle name="Обычный 6 2 2 4 2 2" xfId="3492" xr:uid="{00000000-0005-0000-0000-0000A40D0000}"/>
    <cellStyle name="Обычный 6 2 2 4 2 2 2" xfId="3493" xr:uid="{00000000-0005-0000-0000-0000A50D0000}"/>
    <cellStyle name="Обычный 6 2 2 4 2 3" xfId="3494" xr:uid="{00000000-0005-0000-0000-0000A60D0000}"/>
    <cellStyle name="Обычный 6 2 2 4 3" xfId="3495" xr:uid="{00000000-0005-0000-0000-0000A70D0000}"/>
    <cellStyle name="Обычный 6 2 2 4 3 2" xfId="3496" xr:uid="{00000000-0005-0000-0000-0000A80D0000}"/>
    <cellStyle name="Обычный 6 2 2 4 4" xfId="3497" xr:uid="{00000000-0005-0000-0000-0000A90D0000}"/>
    <cellStyle name="Обычный 6 2 2 5" xfId="3498" xr:uid="{00000000-0005-0000-0000-0000AA0D0000}"/>
    <cellStyle name="Обычный 6 2 2 5 2" xfId="3499" xr:uid="{00000000-0005-0000-0000-0000AB0D0000}"/>
    <cellStyle name="Обычный 6 2 2 5 2 2" xfId="3500" xr:uid="{00000000-0005-0000-0000-0000AC0D0000}"/>
    <cellStyle name="Обычный 6 2 2 5 3" xfId="3501" xr:uid="{00000000-0005-0000-0000-0000AD0D0000}"/>
    <cellStyle name="Обычный 6 2 2 6" xfId="3502" xr:uid="{00000000-0005-0000-0000-0000AE0D0000}"/>
    <cellStyle name="Обычный 6 2 2 6 2" xfId="3503" xr:uid="{00000000-0005-0000-0000-0000AF0D0000}"/>
    <cellStyle name="Обычный 6 2 2 7" xfId="3504" xr:uid="{00000000-0005-0000-0000-0000B00D0000}"/>
    <cellStyle name="Обычный 6 2 3" xfId="3505" xr:uid="{00000000-0005-0000-0000-0000B10D0000}"/>
    <cellStyle name="Обычный 6 2 3 2" xfId="3506" xr:uid="{00000000-0005-0000-0000-0000B20D0000}"/>
    <cellStyle name="Обычный 6 2 3 2 2" xfId="3507" xr:uid="{00000000-0005-0000-0000-0000B30D0000}"/>
    <cellStyle name="Обычный 6 2 3 2 2 2" xfId="3508" xr:uid="{00000000-0005-0000-0000-0000B40D0000}"/>
    <cellStyle name="Обычный 6 2 3 2 2 2 2" xfId="3509" xr:uid="{00000000-0005-0000-0000-0000B50D0000}"/>
    <cellStyle name="Обычный 6 2 3 2 2 2 2 2" xfId="3510" xr:uid="{00000000-0005-0000-0000-0000B60D0000}"/>
    <cellStyle name="Обычный 6 2 3 2 2 2 3" xfId="3511" xr:uid="{00000000-0005-0000-0000-0000B70D0000}"/>
    <cellStyle name="Обычный 6 2 3 2 2 3" xfId="3512" xr:uid="{00000000-0005-0000-0000-0000B80D0000}"/>
    <cellStyle name="Обычный 6 2 3 2 2 3 2" xfId="3513" xr:uid="{00000000-0005-0000-0000-0000B90D0000}"/>
    <cellStyle name="Обычный 6 2 3 2 2 4" xfId="3514" xr:uid="{00000000-0005-0000-0000-0000BA0D0000}"/>
    <cellStyle name="Обычный 6 2 3 2 3" xfId="3515" xr:uid="{00000000-0005-0000-0000-0000BB0D0000}"/>
    <cellStyle name="Обычный 6 2 3 2 3 2" xfId="3516" xr:uid="{00000000-0005-0000-0000-0000BC0D0000}"/>
    <cellStyle name="Обычный 6 2 3 2 3 2 2" xfId="3517" xr:uid="{00000000-0005-0000-0000-0000BD0D0000}"/>
    <cellStyle name="Обычный 6 2 3 2 3 3" xfId="3518" xr:uid="{00000000-0005-0000-0000-0000BE0D0000}"/>
    <cellStyle name="Обычный 6 2 3 2 4" xfId="3519" xr:uid="{00000000-0005-0000-0000-0000BF0D0000}"/>
    <cellStyle name="Обычный 6 2 3 2 4 2" xfId="3520" xr:uid="{00000000-0005-0000-0000-0000C00D0000}"/>
    <cellStyle name="Обычный 6 2 3 2 5" xfId="3521" xr:uid="{00000000-0005-0000-0000-0000C10D0000}"/>
    <cellStyle name="Обычный 6 2 3 3" xfId="3522" xr:uid="{00000000-0005-0000-0000-0000C20D0000}"/>
    <cellStyle name="Обычный 6 2 3 3 2" xfId="3523" xr:uid="{00000000-0005-0000-0000-0000C30D0000}"/>
    <cellStyle name="Обычный 6 2 3 3 2 2" xfId="3524" xr:uid="{00000000-0005-0000-0000-0000C40D0000}"/>
    <cellStyle name="Обычный 6 2 3 3 2 2 2" xfId="3525" xr:uid="{00000000-0005-0000-0000-0000C50D0000}"/>
    <cellStyle name="Обычный 6 2 3 3 2 3" xfId="3526" xr:uid="{00000000-0005-0000-0000-0000C60D0000}"/>
    <cellStyle name="Обычный 6 2 3 3 3" xfId="3527" xr:uid="{00000000-0005-0000-0000-0000C70D0000}"/>
    <cellStyle name="Обычный 6 2 3 3 3 2" xfId="3528" xr:uid="{00000000-0005-0000-0000-0000C80D0000}"/>
    <cellStyle name="Обычный 6 2 3 3 4" xfId="3529" xr:uid="{00000000-0005-0000-0000-0000C90D0000}"/>
    <cellStyle name="Обычный 6 2 3 4" xfId="3530" xr:uid="{00000000-0005-0000-0000-0000CA0D0000}"/>
    <cellStyle name="Обычный 6 2 3 4 2" xfId="3531" xr:uid="{00000000-0005-0000-0000-0000CB0D0000}"/>
    <cellStyle name="Обычный 6 2 3 4 2 2" xfId="3532" xr:uid="{00000000-0005-0000-0000-0000CC0D0000}"/>
    <cellStyle name="Обычный 6 2 3 4 3" xfId="3533" xr:uid="{00000000-0005-0000-0000-0000CD0D0000}"/>
    <cellStyle name="Обычный 6 2 3 5" xfId="3534" xr:uid="{00000000-0005-0000-0000-0000CE0D0000}"/>
    <cellStyle name="Обычный 6 2 3 5 2" xfId="3535" xr:uid="{00000000-0005-0000-0000-0000CF0D0000}"/>
    <cellStyle name="Обычный 6 2 3 6" xfId="3536" xr:uid="{00000000-0005-0000-0000-0000D00D0000}"/>
    <cellStyle name="Обычный 6 2 4" xfId="3537" xr:uid="{00000000-0005-0000-0000-0000D10D0000}"/>
    <cellStyle name="Обычный 6 2 4 2" xfId="3538" xr:uid="{00000000-0005-0000-0000-0000D20D0000}"/>
    <cellStyle name="Обычный 6 2 4 2 2" xfId="3539" xr:uid="{00000000-0005-0000-0000-0000D30D0000}"/>
    <cellStyle name="Обычный 6 2 4 2 2 2" xfId="3540" xr:uid="{00000000-0005-0000-0000-0000D40D0000}"/>
    <cellStyle name="Обычный 6 2 4 2 2 2 2" xfId="3541" xr:uid="{00000000-0005-0000-0000-0000D50D0000}"/>
    <cellStyle name="Обычный 6 2 4 2 2 2 2 2" xfId="3542" xr:uid="{00000000-0005-0000-0000-0000D60D0000}"/>
    <cellStyle name="Обычный 6 2 4 2 2 2 3" xfId="3543" xr:uid="{00000000-0005-0000-0000-0000D70D0000}"/>
    <cellStyle name="Обычный 6 2 4 2 2 3" xfId="3544" xr:uid="{00000000-0005-0000-0000-0000D80D0000}"/>
    <cellStyle name="Обычный 6 2 4 2 2 3 2" xfId="3545" xr:uid="{00000000-0005-0000-0000-0000D90D0000}"/>
    <cellStyle name="Обычный 6 2 4 2 2 4" xfId="3546" xr:uid="{00000000-0005-0000-0000-0000DA0D0000}"/>
    <cellStyle name="Обычный 6 2 4 2 3" xfId="3547" xr:uid="{00000000-0005-0000-0000-0000DB0D0000}"/>
    <cellStyle name="Обычный 6 2 4 2 3 2" xfId="3548" xr:uid="{00000000-0005-0000-0000-0000DC0D0000}"/>
    <cellStyle name="Обычный 6 2 4 2 3 2 2" xfId="3549" xr:uid="{00000000-0005-0000-0000-0000DD0D0000}"/>
    <cellStyle name="Обычный 6 2 4 2 3 3" xfId="3550" xr:uid="{00000000-0005-0000-0000-0000DE0D0000}"/>
    <cellStyle name="Обычный 6 2 4 2 4" xfId="3551" xr:uid="{00000000-0005-0000-0000-0000DF0D0000}"/>
    <cellStyle name="Обычный 6 2 4 2 4 2" xfId="3552" xr:uid="{00000000-0005-0000-0000-0000E00D0000}"/>
    <cellStyle name="Обычный 6 2 4 2 5" xfId="3553" xr:uid="{00000000-0005-0000-0000-0000E10D0000}"/>
    <cellStyle name="Обычный 6 2 4 3" xfId="3554" xr:uid="{00000000-0005-0000-0000-0000E20D0000}"/>
    <cellStyle name="Обычный 6 2 4 3 2" xfId="3555" xr:uid="{00000000-0005-0000-0000-0000E30D0000}"/>
    <cellStyle name="Обычный 6 2 4 3 2 2" xfId="3556" xr:uid="{00000000-0005-0000-0000-0000E40D0000}"/>
    <cellStyle name="Обычный 6 2 4 3 2 2 2" xfId="3557" xr:uid="{00000000-0005-0000-0000-0000E50D0000}"/>
    <cellStyle name="Обычный 6 2 4 3 2 3" xfId="3558" xr:uid="{00000000-0005-0000-0000-0000E60D0000}"/>
    <cellStyle name="Обычный 6 2 4 3 3" xfId="3559" xr:uid="{00000000-0005-0000-0000-0000E70D0000}"/>
    <cellStyle name="Обычный 6 2 4 3 3 2" xfId="3560" xr:uid="{00000000-0005-0000-0000-0000E80D0000}"/>
    <cellStyle name="Обычный 6 2 4 3 4" xfId="3561" xr:uid="{00000000-0005-0000-0000-0000E90D0000}"/>
    <cellStyle name="Обычный 6 2 4 4" xfId="3562" xr:uid="{00000000-0005-0000-0000-0000EA0D0000}"/>
    <cellStyle name="Обычный 6 2 4 4 2" xfId="3563" xr:uid="{00000000-0005-0000-0000-0000EB0D0000}"/>
    <cellStyle name="Обычный 6 2 4 4 2 2" xfId="3564" xr:uid="{00000000-0005-0000-0000-0000EC0D0000}"/>
    <cellStyle name="Обычный 6 2 4 4 3" xfId="3565" xr:uid="{00000000-0005-0000-0000-0000ED0D0000}"/>
    <cellStyle name="Обычный 6 2 4 5" xfId="3566" xr:uid="{00000000-0005-0000-0000-0000EE0D0000}"/>
    <cellStyle name="Обычный 6 2 4 5 2" xfId="3567" xr:uid="{00000000-0005-0000-0000-0000EF0D0000}"/>
    <cellStyle name="Обычный 6 2 4 6" xfId="3568" xr:uid="{00000000-0005-0000-0000-0000F00D0000}"/>
    <cellStyle name="Обычный 6 2 5" xfId="3569" xr:uid="{00000000-0005-0000-0000-0000F10D0000}"/>
    <cellStyle name="Обычный 6 2 5 2" xfId="3570" xr:uid="{00000000-0005-0000-0000-0000F20D0000}"/>
    <cellStyle name="Обычный 6 2 5 2 2" xfId="3571" xr:uid="{00000000-0005-0000-0000-0000F30D0000}"/>
    <cellStyle name="Обычный 6 2 5 2 2 2" xfId="3572" xr:uid="{00000000-0005-0000-0000-0000F40D0000}"/>
    <cellStyle name="Обычный 6 2 5 2 2 2 2" xfId="3573" xr:uid="{00000000-0005-0000-0000-0000F50D0000}"/>
    <cellStyle name="Обычный 6 2 5 2 2 3" xfId="3574" xr:uid="{00000000-0005-0000-0000-0000F60D0000}"/>
    <cellStyle name="Обычный 6 2 5 2 3" xfId="3575" xr:uid="{00000000-0005-0000-0000-0000F70D0000}"/>
    <cellStyle name="Обычный 6 2 5 2 3 2" xfId="3576" xr:uid="{00000000-0005-0000-0000-0000F80D0000}"/>
    <cellStyle name="Обычный 6 2 5 2 4" xfId="3577" xr:uid="{00000000-0005-0000-0000-0000F90D0000}"/>
    <cellStyle name="Обычный 6 2 5 3" xfId="3578" xr:uid="{00000000-0005-0000-0000-0000FA0D0000}"/>
    <cellStyle name="Обычный 6 2 5 3 2" xfId="3579" xr:uid="{00000000-0005-0000-0000-0000FB0D0000}"/>
    <cellStyle name="Обычный 6 2 5 3 2 2" xfId="3580" xr:uid="{00000000-0005-0000-0000-0000FC0D0000}"/>
    <cellStyle name="Обычный 6 2 5 3 3" xfId="3581" xr:uid="{00000000-0005-0000-0000-0000FD0D0000}"/>
    <cellStyle name="Обычный 6 2 5 4" xfId="3582" xr:uid="{00000000-0005-0000-0000-0000FE0D0000}"/>
    <cellStyle name="Обычный 6 2 5 4 2" xfId="3583" xr:uid="{00000000-0005-0000-0000-0000FF0D0000}"/>
    <cellStyle name="Обычный 6 2 5 5" xfId="3584" xr:uid="{00000000-0005-0000-0000-0000000E0000}"/>
    <cellStyle name="Обычный 6 2 6" xfId="3585" xr:uid="{00000000-0005-0000-0000-0000010E0000}"/>
    <cellStyle name="Обычный 6 2 6 2" xfId="3586" xr:uid="{00000000-0005-0000-0000-0000020E0000}"/>
    <cellStyle name="Обычный 6 2 6 2 2" xfId="3587" xr:uid="{00000000-0005-0000-0000-0000030E0000}"/>
    <cellStyle name="Обычный 6 2 6 2 2 2" xfId="3588" xr:uid="{00000000-0005-0000-0000-0000040E0000}"/>
    <cellStyle name="Обычный 6 2 6 2 3" xfId="3589" xr:uid="{00000000-0005-0000-0000-0000050E0000}"/>
    <cellStyle name="Обычный 6 2 6 3" xfId="3590" xr:uid="{00000000-0005-0000-0000-0000060E0000}"/>
    <cellStyle name="Обычный 6 2 6 3 2" xfId="3591" xr:uid="{00000000-0005-0000-0000-0000070E0000}"/>
    <cellStyle name="Обычный 6 2 6 4" xfId="3592" xr:uid="{00000000-0005-0000-0000-0000080E0000}"/>
    <cellStyle name="Обычный 6 2 7" xfId="3593" xr:uid="{00000000-0005-0000-0000-0000090E0000}"/>
    <cellStyle name="Обычный 6 2 7 2" xfId="3594" xr:uid="{00000000-0005-0000-0000-00000A0E0000}"/>
    <cellStyle name="Обычный 6 2 7 2 2" xfId="3595" xr:uid="{00000000-0005-0000-0000-00000B0E0000}"/>
    <cellStyle name="Обычный 6 2 7 3" xfId="3596" xr:uid="{00000000-0005-0000-0000-00000C0E0000}"/>
    <cellStyle name="Обычный 6 2 8" xfId="3597" xr:uid="{00000000-0005-0000-0000-00000D0E0000}"/>
    <cellStyle name="Обычный 6 2 8 2" xfId="3598" xr:uid="{00000000-0005-0000-0000-00000E0E0000}"/>
    <cellStyle name="Обычный 6 2 9" xfId="3599" xr:uid="{00000000-0005-0000-0000-00000F0E0000}"/>
    <cellStyle name="Обычный 6 3" xfId="3600" xr:uid="{00000000-0005-0000-0000-0000100E0000}"/>
    <cellStyle name="Обычный 6 3 2" xfId="3601" xr:uid="{00000000-0005-0000-0000-0000110E0000}"/>
    <cellStyle name="Обычный 6 3 2 2" xfId="3602" xr:uid="{00000000-0005-0000-0000-0000120E0000}"/>
    <cellStyle name="Обычный 6 3 2 2 2" xfId="3603" xr:uid="{00000000-0005-0000-0000-0000130E0000}"/>
    <cellStyle name="Обычный 6 3 2 2 2 2" xfId="3604" xr:uid="{00000000-0005-0000-0000-0000140E0000}"/>
    <cellStyle name="Обычный 6 3 2 2 2 2 2" xfId="3605" xr:uid="{00000000-0005-0000-0000-0000150E0000}"/>
    <cellStyle name="Обычный 6 3 2 2 2 2 2 2" xfId="3606" xr:uid="{00000000-0005-0000-0000-0000160E0000}"/>
    <cellStyle name="Обычный 6 3 2 2 2 2 3" xfId="3607" xr:uid="{00000000-0005-0000-0000-0000170E0000}"/>
    <cellStyle name="Обычный 6 3 2 2 2 3" xfId="3608" xr:uid="{00000000-0005-0000-0000-0000180E0000}"/>
    <cellStyle name="Обычный 6 3 2 2 2 3 2" xfId="3609" xr:uid="{00000000-0005-0000-0000-0000190E0000}"/>
    <cellStyle name="Обычный 6 3 2 2 2 4" xfId="3610" xr:uid="{00000000-0005-0000-0000-00001A0E0000}"/>
    <cellStyle name="Обычный 6 3 2 2 3" xfId="3611" xr:uid="{00000000-0005-0000-0000-00001B0E0000}"/>
    <cellStyle name="Обычный 6 3 2 2 3 2" xfId="3612" xr:uid="{00000000-0005-0000-0000-00001C0E0000}"/>
    <cellStyle name="Обычный 6 3 2 2 3 2 2" xfId="3613" xr:uid="{00000000-0005-0000-0000-00001D0E0000}"/>
    <cellStyle name="Обычный 6 3 2 2 3 3" xfId="3614" xr:uid="{00000000-0005-0000-0000-00001E0E0000}"/>
    <cellStyle name="Обычный 6 3 2 2 4" xfId="3615" xr:uid="{00000000-0005-0000-0000-00001F0E0000}"/>
    <cellStyle name="Обычный 6 3 2 2 4 2" xfId="3616" xr:uid="{00000000-0005-0000-0000-0000200E0000}"/>
    <cellStyle name="Обычный 6 3 2 2 5" xfId="3617" xr:uid="{00000000-0005-0000-0000-0000210E0000}"/>
    <cellStyle name="Обычный 6 3 2 3" xfId="3618" xr:uid="{00000000-0005-0000-0000-0000220E0000}"/>
    <cellStyle name="Обычный 6 3 2 3 2" xfId="3619" xr:uid="{00000000-0005-0000-0000-0000230E0000}"/>
    <cellStyle name="Обычный 6 3 2 3 2 2" xfId="3620" xr:uid="{00000000-0005-0000-0000-0000240E0000}"/>
    <cellStyle name="Обычный 6 3 2 3 2 2 2" xfId="3621" xr:uid="{00000000-0005-0000-0000-0000250E0000}"/>
    <cellStyle name="Обычный 6 3 2 3 2 3" xfId="3622" xr:uid="{00000000-0005-0000-0000-0000260E0000}"/>
    <cellStyle name="Обычный 6 3 2 3 3" xfId="3623" xr:uid="{00000000-0005-0000-0000-0000270E0000}"/>
    <cellStyle name="Обычный 6 3 2 3 3 2" xfId="3624" xr:uid="{00000000-0005-0000-0000-0000280E0000}"/>
    <cellStyle name="Обычный 6 3 2 3 4" xfId="3625" xr:uid="{00000000-0005-0000-0000-0000290E0000}"/>
    <cellStyle name="Обычный 6 3 2 4" xfId="3626" xr:uid="{00000000-0005-0000-0000-00002A0E0000}"/>
    <cellStyle name="Обычный 6 3 2 4 2" xfId="3627" xr:uid="{00000000-0005-0000-0000-00002B0E0000}"/>
    <cellStyle name="Обычный 6 3 2 4 2 2" xfId="3628" xr:uid="{00000000-0005-0000-0000-00002C0E0000}"/>
    <cellStyle name="Обычный 6 3 2 4 3" xfId="3629" xr:uid="{00000000-0005-0000-0000-00002D0E0000}"/>
    <cellStyle name="Обычный 6 3 2 5" xfId="3630" xr:uid="{00000000-0005-0000-0000-00002E0E0000}"/>
    <cellStyle name="Обычный 6 3 2 5 2" xfId="3631" xr:uid="{00000000-0005-0000-0000-00002F0E0000}"/>
    <cellStyle name="Обычный 6 3 2 6" xfId="3632" xr:uid="{00000000-0005-0000-0000-0000300E0000}"/>
    <cellStyle name="Обычный 6 3 3" xfId="3633" xr:uid="{00000000-0005-0000-0000-0000310E0000}"/>
    <cellStyle name="Обычный 6 3 3 2" xfId="3634" xr:uid="{00000000-0005-0000-0000-0000320E0000}"/>
    <cellStyle name="Обычный 6 3 3 2 2" xfId="3635" xr:uid="{00000000-0005-0000-0000-0000330E0000}"/>
    <cellStyle name="Обычный 6 3 3 2 2 2" xfId="3636" xr:uid="{00000000-0005-0000-0000-0000340E0000}"/>
    <cellStyle name="Обычный 6 3 3 2 2 2 2" xfId="3637" xr:uid="{00000000-0005-0000-0000-0000350E0000}"/>
    <cellStyle name="Обычный 6 3 3 2 2 3" xfId="3638" xr:uid="{00000000-0005-0000-0000-0000360E0000}"/>
    <cellStyle name="Обычный 6 3 3 2 3" xfId="3639" xr:uid="{00000000-0005-0000-0000-0000370E0000}"/>
    <cellStyle name="Обычный 6 3 3 2 3 2" xfId="3640" xr:uid="{00000000-0005-0000-0000-0000380E0000}"/>
    <cellStyle name="Обычный 6 3 3 2 4" xfId="3641" xr:uid="{00000000-0005-0000-0000-0000390E0000}"/>
    <cellStyle name="Обычный 6 3 3 3" xfId="3642" xr:uid="{00000000-0005-0000-0000-00003A0E0000}"/>
    <cellStyle name="Обычный 6 3 3 3 2" xfId="3643" xr:uid="{00000000-0005-0000-0000-00003B0E0000}"/>
    <cellStyle name="Обычный 6 3 3 3 2 2" xfId="3644" xr:uid="{00000000-0005-0000-0000-00003C0E0000}"/>
    <cellStyle name="Обычный 6 3 3 3 3" xfId="3645" xr:uid="{00000000-0005-0000-0000-00003D0E0000}"/>
    <cellStyle name="Обычный 6 3 3 4" xfId="3646" xr:uid="{00000000-0005-0000-0000-00003E0E0000}"/>
    <cellStyle name="Обычный 6 3 3 4 2" xfId="3647" xr:uid="{00000000-0005-0000-0000-00003F0E0000}"/>
    <cellStyle name="Обычный 6 3 3 5" xfId="3648" xr:uid="{00000000-0005-0000-0000-0000400E0000}"/>
    <cellStyle name="Обычный 6 3 4" xfId="3649" xr:uid="{00000000-0005-0000-0000-0000410E0000}"/>
    <cellStyle name="Обычный 6 3 4 2" xfId="3650" xr:uid="{00000000-0005-0000-0000-0000420E0000}"/>
    <cellStyle name="Обычный 6 3 4 2 2" xfId="3651" xr:uid="{00000000-0005-0000-0000-0000430E0000}"/>
    <cellStyle name="Обычный 6 3 4 2 2 2" xfId="3652" xr:uid="{00000000-0005-0000-0000-0000440E0000}"/>
    <cellStyle name="Обычный 6 3 4 2 3" xfId="3653" xr:uid="{00000000-0005-0000-0000-0000450E0000}"/>
    <cellStyle name="Обычный 6 3 4 3" xfId="3654" xr:uid="{00000000-0005-0000-0000-0000460E0000}"/>
    <cellStyle name="Обычный 6 3 4 3 2" xfId="3655" xr:uid="{00000000-0005-0000-0000-0000470E0000}"/>
    <cellStyle name="Обычный 6 3 4 4" xfId="3656" xr:uid="{00000000-0005-0000-0000-0000480E0000}"/>
    <cellStyle name="Обычный 6 3 5" xfId="3657" xr:uid="{00000000-0005-0000-0000-0000490E0000}"/>
    <cellStyle name="Обычный 6 3 5 2" xfId="3658" xr:uid="{00000000-0005-0000-0000-00004A0E0000}"/>
    <cellStyle name="Обычный 6 3 5 2 2" xfId="3659" xr:uid="{00000000-0005-0000-0000-00004B0E0000}"/>
    <cellStyle name="Обычный 6 3 5 3" xfId="3660" xr:uid="{00000000-0005-0000-0000-00004C0E0000}"/>
    <cellStyle name="Обычный 6 3 6" xfId="3661" xr:uid="{00000000-0005-0000-0000-00004D0E0000}"/>
    <cellStyle name="Обычный 6 3 6 2" xfId="3662" xr:uid="{00000000-0005-0000-0000-00004E0E0000}"/>
    <cellStyle name="Обычный 6 3 7" xfId="3663" xr:uid="{00000000-0005-0000-0000-00004F0E0000}"/>
    <cellStyle name="Обычный 6 3 8" xfId="3664" xr:uid="{00000000-0005-0000-0000-0000500E0000}"/>
    <cellStyle name="Обычный 6 4" xfId="3665" xr:uid="{00000000-0005-0000-0000-0000510E0000}"/>
    <cellStyle name="Обычный 6 4 2" xfId="3666" xr:uid="{00000000-0005-0000-0000-0000520E0000}"/>
    <cellStyle name="Обычный 6 4 2 2" xfId="3667" xr:uid="{00000000-0005-0000-0000-0000530E0000}"/>
    <cellStyle name="Обычный 6 4 2 2 2" xfId="3668" xr:uid="{00000000-0005-0000-0000-0000540E0000}"/>
    <cellStyle name="Обычный 6 4 2 2 2 2" xfId="3669" xr:uid="{00000000-0005-0000-0000-0000550E0000}"/>
    <cellStyle name="Обычный 6 4 2 2 2 2 2" xfId="3670" xr:uid="{00000000-0005-0000-0000-0000560E0000}"/>
    <cellStyle name="Обычный 6 4 2 2 2 3" xfId="3671" xr:uid="{00000000-0005-0000-0000-0000570E0000}"/>
    <cellStyle name="Обычный 6 4 2 2 3" xfId="3672" xr:uid="{00000000-0005-0000-0000-0000580E0000}"/>
    <cellStyle name="Обычный 6 4 2 2 3 2" xfId="3673" xr:uid="{00000000-0005-0000-0000-0000590E0000}"/>
    <cellStyle name="Обычный 6 4 2 2 4" xfId="3674" xr:uid="{00000000-0005-0000-0000-00005A0E0000}"/>
    <cellStyle name="Обычный 6 4 2 3" xfId="3675" xr:uid="{00000000-0005-0000-0000-00005B0E0000}"/>
    <cellStyle name="Обычный 6 4 2 3 2" xfId="3676" xr:uid="{00000000-0005-0000-0000-00005C0E0000}"/>
    <cellStyle name="Обычный 6 4 2 3 2 2" xfId="3677" xr:uid="{00000000-0005-0000-0000-00005D0E0000}"/>
    <cellStyle name="Обычный 6 4 2 3 3" xfId="3678" xr:uid="{00000000-0005-0000-0000-00005E0E0000}"/>
    <cellStyle name="Обычный 6 4 2 4" xfId="3679" xr:uid="{00000000-0005-0000-0000-00005F0E0000}"/>
    <cellStyle name="Обычный 6 4 2 4 2" xfId="3680" xr:uid="{00000000-0005-0000-0000-0000600E0000}"/>
    <cellStyle name="Обычный 6 4 2 5" xfId="3681" xr:uid="{00000000-0005-0000-0000-0000610E0000}"/>
    <cellStyle name="Обычный 6 4 3" xfId="3682" xr:uid="{00000000-0005-0000-0000-0000620E0000}"/>
    <cellStyle name="Обычный 6 4 3 2" xfId="3683" xr:uid="{00000000-0005-0000-0000-0000630E0000}"/>
    <cellStyle name="Обычный 6 4 3 2 2" xfId="3684" xr:uid="{00000000-0005-0000-0000-0000640E0000}"/>
    <cellStyle name="Обычный 6 4 3 2 2 2" xfId="3685" xr:uid="{00000000-0005-0000-0000-0000650E0000}"/>
    <cellStyle name="Обычный 6 4 3 2 3" xfId="3686" xr:uid="{00000000-0005-0000-0000-0000660E0000}"/>
    <cellStyle name="Обычный 6 4 3 3" xfId="3687" xr:uid="{00000000-0005-0000-0000-0000670E0000}"/>
    <cellStyle name="Обычный 6 4 3 3 2" xfId="3688" xr:uid="{00000000-0005-0000-0000-0000680E0000}"/>
    <cellStyle name="Обычный 6 4 3 4" xfId="3689" xr:uid="{00000000-0005-0000-0000-0000690E0000}"/>
    <cellStyle name="Обычный 6 4 4" xfId="3690" xr:uid="{00000000-0005-0000-0000-00006A0E0000}"/>
    <cellStyle name="Обычный 6 4 4 2" xfId="3691" xr:uid="{00000000-0005-0000-0000-00006B0E0000}"/>
    <cellStyle name="Обычный 6 4 4 2 2" xfId="3692" xr:uid="{00000000-0005-0000-0000-00006C0E0000}"/>
    <cellStyle name="Обычный 6 4 4 3" xfId="3693" xr:uid="{00000000-0005-0000-0000-00006D0E0000}"/>
    <cellStyle name="Обычный 6 4 5" xfId="3694" xr:uid="{00000000-0005-0000-0000-00006E0E0000}"/>
    <cellStyle name="Обычный 6 4 5 2" xfId="3695" xr:uid="{00000000-0005-0000-0000-00006F0E0000}"/>
    <cellStyle name="Обычный 6 4 6" xfId="3696" xr:uid="{00000000-0005-0000-0000-0000700E0000}"/>
    <cellStyle name="Обычный 6 4 7" xfId="3697" xr:uid="{00000000-0005-0000-0000-0000710E0000}"/>
    <cellStyle name="Обычный 6 5" xfId="3698" xr:uid="{00000000-0005-0000-0000-0000720E0000}"/>
    <cellStyle name="Обычный 6 5 2" xfId="3699" xr:uid="{00000000-0005-0000-0000-0000730E0000}"/>
    <cellStyle name="Обычный 6 5 2 2" xfId="3700" xr:uid="{00000000-0005-0000-0000-0000740E0000}"/>
    <cellStyle name="Обычный 6 5 2 2 2" xfId="3701" xr:uid="{00000000-0005-0000-0000-0000750E0000}"/>
    <cellStyle name="Обычный 6 5 2 2 2 2" xfId="3702" xr:uid="{00000000-0005-0000-0000-0000760E0000}"/>
    <cellStyle name="Обычный 6 5 2 2 2 2 2" xfId="3703" xr:uid="{00000000-0005-0000-0000-0000770E0000}"/>
    <cellStyle name="Обычный 6 5 2 2 2 3" xfId="3704" xr:uid="{00000000-0005-0000-0000-0000780E0000}"/>
    <cellStyle name="Обычный 6 5 2 2 3" xfId="3705" xr:uid="{00000000-0005-0000-0000-0000790E0000}"/>
    <cellStyle name="Обычный 6 5 2 2 3 2" xfId="3706" xr:uid="{00000000-0005-0000-0000-00007A0E0000}"/>
    <cellStyle name="Обычный 6 5 2 2 4" xfId="3707" xr:uid="{00000000-0005-0000-0000-00007B0E0000}"/>
    <cellStyle name="Обычный 6 5 2 3" xfId="3708" xr:uid="{00000000-0005-0000-0000-00007C0E0000}"/>
    <cellStyle name="Обычный 6 5 2 3 2" xfId="3709" xr:uid="{00000000-0005-0000-0000-00007D0E0000}"/>
    <cellStyle name="Обычный 6 5 2 3 2 2" xfId="3710" xr:uid="{00000000-0005-0000-0000-00007E0E0000}"/>
    <cellStyle name="Обычный 6 5 2 3 3" xfId="3711" xr:uid="{00000000-0005-0000-0000-00007F0E0000}"/>
    <cellStyle name="Обычный 6 5 2 4" xfId="3712" xr:uid="{00000000-0005-0000-0000-0000800E0000}"/>
    <cellStyle name="Обычный 6 5 2 4 2" xfId="3713" xr:uid="{00000000-0005-0000-0000-0000810E0000}"/>
    <cellStyle name="Обычный 6 5 2 5" xfId="3714" xr:uid="{00000000-0005-0000-0000-0000820E0000}"/>
    <cellStyle name="Обычный 6 5 3" xfId="3715" xr:uid="{00000000-0005-0000-0000-0000830E0000}"/>
    <cellStyle name="Обычный 6 5 3 2" xfId="3716" xr:uid="{00000000-0005-0000-0000-0000840E0000}"/>
    <cellStyle name="Обычный 6 5 3 2 2" xfId="3717" xr:uid="{00000000-0005-0000-0000-0000850E0000}"/>
    <cellStyle name="Обычный 6 5 3 2 2 2" xfId="3718" xr:uid="{00000000-0005-0000-0000-0000860E0000}"/>
    <cellStyle name="Обычный 6 5 3 2 3" xfId="3719" xr:uid="{00000000-0005-0000-0000-0000870E0000}"/>
    <cellStyle name="Обычный 6 5 3 3" xfId="3720" xr:uid="{00000000-0005-0000-0000-0000880E0000}"/>
    <cellStyle name="Обычный 6 5 3 3 2" xfId="3721" xr:uid="{00000000-0005-0000-0000-0000890E0000}"/>
    <cellStyle name="Обычный 6 5 3 4" xfId="3722" xr:uid="{00000000-0005-0000-0000-00008A0E0000}"/>
    <cellStyle name="Обычный 6 5 4" xfId="3723" xr:uid="{00000000-0005-0000-0000-00008B0E0000}"/>
    <cellStyle name="Обычный 6 5 4 2" xfId="3724" xr:uid="{00000000-0005-0000-0000-00008C0E0000}"/>
    <cellStyle name="Обычный 6 5 4 2 2" xfId="3725" xr:uid="{00000000-0005-0000-0000-00008D0E0000}"/>
    <cellStyle name="Обычный 6 5 4 3" xfId="3726" xr:uid="{00000000-0005-0000-0000-00008E0E0000}"/>
    <cellStyle name="Обычный 6 5 5" xfId="3727" xr:uid="{00000000-0005-0000-0000-00008F0E0000}"/>
    <cellStyle name="Обычный 6 5 5 2" xfId="3728" xr:uid="{00000000-0005-0000-0000-0000900E0000}"/>
    <cellStyle name="Обычный 6 5 6" xfId="3729" xr:uid="{00000000-0005-0000-0000-0000910E0000}"/>
    <cellStyle name="Обычный 6 6" xfId="3730" xr:uid="{00000000-0005-0000-0000-0000920E0000}"/>
    <cellStyle name="Обычный 6 6 2" xfId="3731" xr:uid="{00000000-0005-0000-0000-0000930E0000}"/>
    <cellStyle name="Обычный 6 6 2 2" xfId="3732" xr:uid="{00000000-0005-0000-0000-0000940E0000}"/>
    <cellStyle name="Обычный 6 6 2 2 2" xfId="3733" xr:uid="{00000000-0005-0000-0000-0000950E0000}"/>
    <cellStyle name="Обычный 6 6 2 2 2 2" xfId="3734" xr:uid="{00000000-0005-0000-0000-0000960E0000}"/>
    <cellStyle name="Обычный 6 6 2 2 3" xfId="3735" xr:uid="{00000000-0005-0000-0000-0000970E0000}"/>
    <cellStyle name="Обычный 6 6 2 3" xfId="3736" xr:uid="{00000000-0005-0000-0000-0000980E0000}"/>
    <cellStyle name="Обычный 6 6 2 3 2" xfId="3737" xr:uid="{00000000-0005-0000-0000-0000990E0000}"/>
    <cellStyle name="Обычный 6 6 2 4" xfId="3738" xr:uid="{00000000-0005-0000-0000-00009A0E0000}"/>
    <cellStyle name="Обычный 6 6 3" xfId="3739" xr:uid="{00000000-0005-0000-0000-00009B0E0000}"/>
    <cellStyle name="Обычный 6 6 3 2" xfId="3740" xr:uid="{00000000-0005-0000-0000-00009C0E0000}"/>
    <cellStyle name="Обычный 6 6 3 2 2" xfId="3741" xr:uid="{00000000-0005-0000-0000-00009D0E0000}"/>
    <cellStyle name="Обычный 6 6 3 3" xfId="3742" xr:uid="{00000000-0005-0000-0000-00009E0E0000}"/>
    <cellStyle name="Обычный 6 6 4" xfId="3743" xr:uid="{00000000-0005-0000-0000-00009F0E0000}"/>
    <cellStyle name="Обычный 6 6 4 2" xfId="3744" xr:uid="{00000000-0005-0000-0000-0000A00E0000}"/>
    <cellStyle name="Обычный 6 6 5" xfId="3745" xr:uid="{00000000-0005-0000-0000-0000A10E0000}"/>
    <cellStyle name="Обычный 6 7" xfId="3746" xr:uid="{00000000-0005-0000-0000-0000A20E0000}"/>
    <cellStyle name="Обычный 6 7 2" xfId="3747" xr:uid="{00000000-0005-0000-0000-0000A30E0000}"/>
    <cellStyle name="Обычный 6 7 2 2" xfId="3748" xr:uid="{00000000-0005-0000-0000-0000A40E0000}"/>
    <cellStyle name="Обычный 6 7 2 2 2" xfId="3749" xr:uid="{00000000-0005-0000-0000-0000A50E0000}"/>
    <cellStyle name="Обычный 6 7 2 3" xfId="3750" xr:uid="{00000000-0005-0000-0000-0000A60E0000}"/>
    <cellStyle name="Обычный 6 7 3" xfId="3751" xr:uid="{00000000-0005-0000-0000-0000A70E0000}"/>
    <cellStyle name="Обычный 6 7 3 2" xfId="3752" xr:uid="{00000000-0005-0000-0000-0000A80E0000}"/>
    <cellStyle name="Обычный 6 7 4" xfId="3753" xr:uid="{00000000-0005-0000-0000-0000A90E0000}"/>
    <cellStyle name="Обычный 6 8" xfId="3754" xr:uid="{00000000-0005-0000-0000-0000AA0E0000}"/>
    <cellStyle name="Обычный 6 8 2" xfId="3755" xr:uid="{00000000-0005-0000-0000-0000AB0E0000}"/>
    <cellStyle name="Обычный 6 8 2 2" xfId="3756" xr:uid="{00000000-0005-0000-0000-0000AC0E0000}"/>
    <cellStyle name="Обычный 6 8 3" xfId="3757" xr:uid="{00000000-0005-0000-0000-0000AD0E0000}"/>
    <cellStyle name="Обычный 6 9" xfId="3758" xr:uid="{00000000-0005-0000-0000-0000AE0E0000}"/>
    <cellStyle name="Обычный 6 9 2" xfId="3759" xr:uid="{00000000-0005-0000-0000-0000AF0E0000}"/>
    <cellStyle name="Обычный 7" xfId="3760" xr:uid="{00000000-0005-0000-0000-0000B00E0000}"/>
    <cellStyle name="Обычный 7 2" xfId="3761" xr:uid="{00000000-0005-0000-0000-0000B10E0000}"/>
    <cellStyle name="Обычный 7 2 2" xfId="3762" xr:uid="{00000000-0005-0000-0000-0000B20E0000}"/>
    <cellStyle name="Обычный 7 3" xfId="3763" xr:uid="{00000000-0005-0000-0000-0000B30E0000}"/>
    <cellStyle name="Обычный 7 3 2" xfId="3764" xr:uid="{00000000-0005-0000-0000-0000B40E0000}"/>
    <cellStyle name="Обычный 7 4" xfId="3765" xr:uid="{00000000-0005-0000-0000-0000B50E0000}"/>
    <cellStyle name="Обычный 8" xfId="3766" xr:uid="{00000000-0005-0000-0000-0000B60E0000}"/>
    <cellStyle name="Обычный 8 2" xfId="3767" xr:uid="{00000000-0005-0000-0000-0000B70E0000}"/>
    <cellStyle name="Обычный 8 2 2" xfId="3768" xr:uid="{00000000-0005-0000-0000-0000B80E0000}"/>
    <cellStyle name="Обычный 8 3" xfId="3769" xr:uid="{00000000-0005-0000-0000-0000B90E0000}"/>
    <cellStyle name="Обычный 9" xfId="3770" xr:uid="{00000000-0005-0000-0000-0000BA0E0000}"/>
    <cellStyle name="Обычный 9 2" xfId="3771" xr:uid="{00000000-0005-0000-0000-0000BB0E0000}"/>
    <cellStyle name="Обычный 9 2 2" xfId="3772" xr:uid="{00000000-0005-0000-0000-0000BC0E0000}"/>
    <cellStyle name="Обычный 9 3" xfId="3773" xr:uid="{00000000-0005-0000-0000-0000BD0E0000}"/>
    <cellStyle name="Открывавшаяся гиперссылка 10" xfId="3774" xr:uid="{00000000-0005-0000-0000-0000BE0E0000}"/>
    <cellStyle name="Открывавшаяся гиперссылка 100" xfId="3775" xr:uid="{00000000-0005-0000-0000-0000BF0E0000}"/>
    <cellStyle name="Открывавшаяся гиперссылка 101" xfId="3776" xr:uid="{00000000-0005-0000-0000-0000C00E0000}"/>
    <cellStyle name="Открывавшаяся гиперссылка 102" xfId="3777" xr:uid="{00000000-0005-0000-0000-0000C10E0000}"/>
    <cellStyle name="Открывавшаяся гиперссылка 103" xfId="3778" xr:uid="{00000000-0005-0000-0000-0000C20E0000}"/>
    <cellStyle name="Открывавшаяся гиперссылка 104" xfId="3779" xr:uid="{00000000-0005-0000-0000-0000C30E0000}"/>
    <cellStyle name="Открывавшаяся гиперссылка 105" xfId="3780" xr:uid="{00000000-0005-0000-0000-0000C40E0000}"/>
    <cellStyle name="Открывавшаяся гиперссылка 106" xfId="3781" xr:uid="{00000000-0005-0000-0000-0000C50E0000}"/>
    <cellStyle name="Открывавшаяся гиперссылка 107" xfId="3782" xr:uid="{00000000-0005-0000-0000-0000C60E0000}"/>
    <cellStyle name="Открывавшаяся гиперссылка 108" xfId="3783" xr:uid="{00000000-0005-0000-0000-0000C70E0000}"/>
    <cellStyle name="Открывавшаяся гиперссылка 109" xfId="3784" xr:uid="{00000000-0005-0000-0000-0000C80E0000}"/>
    <cellStyle name="Открывавшаяся гиперссылка 11" xfId="3785" xr:uid="{00000000-0005-0000-0000-0000C90E0000}"/>
    <cellStyle name="Открывавшаяся гиперссылка 110" xfId="3786" xr:uid="{00000000-0005-0000-0000-0000CA0E0000}"/>
    <cellStyle name="Открывавшаяся гиперссылка 111" xfId="3787" xr:uid="{00000000-0005-0000-0000-0000CB0E0000}"/>
    <cellStyle name="Открывавшаяся гиперссылка 112" xfId="3788" xr:uid="{00000000-0005-0000-0000-0000CC0E0000}"/>
    <cellStyle name="Открывавшаяся гиперссылка 113" xfId="3789" xr:uid="{00000000-0005-0000-0000-0000CD0E0000}"/>
    <cellStyle name="Открывавшаяся гиперссылка 114" xfId="3790" xr:uid="{00000000-0005-0000-0000-0000CE0E0000}"/>
    <cellStyle name="Открывавшаяся гиперссылка 115" xfId="3791" xr:uid="{00000000-0005-0000-0000-0000CF0E0000}"/>
    <cellStyle name="Открывавшаяся гиперссылка 116" xfId="3792" xr:uid="{00000000-0005-0000-0000-0000D00E0000}"/>
    <cellStyle name="Открывавшаяся гиперссылка 117" xfId="3793" xr:uid="{00000000-0005-0000-0000-0000D10E0000}"/>
    <cellStyle name="Открывавшаяся гиперссылка 118" xfId="3794" xr:uid="{00000000-0005-0000-0000-0000D20E0000}"/>
    <cellStyle name="Открывавшаяся гиперссылка 119" xfId="3795" xr:uid="{00000000-0005-0000-0000-0000D30E0000}"/>
    <cellStyle name="Открывавшаяся гиперссылка 12" xfId="3796" xr:uid="{00000000-0005-0000-0000-0000D40E0000}"/>
    <cellStyle name="Открывавшаяся гиперссылка 120" xfId="3797" xr:uid="{00000000-0005-0000-0000-0000D50E0000}"/>
    <cellStyle name="Открывавшаяся гиперссылка 121" xfId="3798" xr:uid="{00000000-0005-0000-0000-0000D60E0000}"/>
    <cellStyle name="Открывавшаяся гиперссылка 122" xfId="3799" xr:uid="{00000000-0005-0000-0000-0000D70E0000}"/>
    <cellStyle name="Открывавшаяся гиперссылка 123" xfId="3800" xr:uid="{00000000-0005-0000-0000-0000D80E0000}"/>
    <cellStyle name="Открывавшаяся гиперссылка 124" xfId="3801" xr:uid="{00000000-0005-0000-0000-0000D90E0000}"/>
    <cellStyle name="Открывавшаяся гиперссылка 125" xfId="3802" xr:uid="{00000000-0005-0000-0000-0000DA0E0000}"/>
    <cellStyle name="Открывавшаяся гиперссылка 126" xfId="3803" xr:uid="{00000000-0005-0000-0000-0000DB0E0000}"/>
    <cellStyle name="Открывавшаяся гиперссылка 127" xfId="3804" xr:uid="{00000000-0005-0000-0000-0000DC0E0000}"/>
    <cellStyle name="Открывавшаяся гиперссылка 128" xfId="3805" xr:uid="{00000000-0005-0000-0000-0000DD0E0000}"/>
    <cellStyle name="Открывавшаяся гиперссылка 129" xfId="3806" xr:uid="{00000000-0005-0000-0000-0000DE0E0000}"/>
    <cellStyle name="Открывавшаяся гиперссылка 13" xfId="3807" xr:uid="{00000000-0005-0000-0000-0000DF0E0000}"/>
    <cellStyle name="Открывавшаяся гиперссылка 130" xfId="3808" xr:uid="{00000000-0005-0000-0000-0000E00E0000}"/>
    <cellStyle name="Открывавшаяся гиперссылка 131" xfId="3809" xr:uid="{00000000-0005-0000-0000-0000E10E0000}"/>
    <cellStyle name="Открывавшаяся гиперссылка 132" xfId="3810" xr:uid="{00000000-0005-0000-0000-0000E20E0000}"/>
    <cellStyle name="Открывавшаяся гиперссылка 133" xfId="3811" xr:uid="{00000000-0005-0000-0000-0000E30E0000}"/>
    <cellStyle name="Открывавшаяся гиперссылка 134" xfId="3812" xr:uid="{00000000-0005-0000-0000-0000E40E0000}"/>
    <cellStyle name="Открывавшаяся гиперссылка 135" xfId="3813" xr:uid="{00000000-0005-0000-0000-0000E50E0000}"/>
    <cellStyle name="Открывавшаяся гиперссылка 136" xfId="3814" xr:uid="{00000000-0005-0000-0000-0000E60E0000}"/>
    <cellStyle name="Открывавшаяся гиперссылка 137" xfId="3815" xr:uid="{00000000-0005-0000-0000-0000E70E0000}"/>
    <cellStyle name="Открывавшаяся гиперссылка 138" xfId="3816" xr:uid="{00000000-0005-0000-0000-0000E80E0000}"/>
    <cellStyle name="Открывавшаяся гиперссылка 139" xfId="3817" xr:uid="{00000000-0005-0000-0000-0000E90E0000}"/>
    <cellStyle name="Открывавшаяся гиперссылка 14" xfId="3818" xr:uid="{00000000-0005-0000-0000-0000EA0E0000}"/>
    <cellStyle name="Открывавшаяся гиперссылка 140" xfId="3819" xr:uid="{00000000-0005-0000-0000-0000EB0E0000}"/>
    <cellStyle name="Открывавшаяся гиперссылка 141" xfId="3820" xr:uid="{00000000-0005-0000-0000-0000EC0E0000}"/>
    <cellStyle name="Открывавшаяся гиперссылка 142" xfId="3821" xr:uid="{00000000-0005-0000-0000-0000ED0E0000}"/>
    <cellStyle name="Открывавшаяся гиперссылка 143" xfId="3822" xr:uid="{00000000-0005-0000-0000-0000EE0E0000}"/>
    <cellStyle name="Открывавшаяся гиперссылка 144" xfId="3823" xr:uid="{00000000-0005-0000-0000-0000EF0E0000}"/>
    <cellStyle name="Открывавшаяся гиперссылка 145" xfId="3824" xr:uid="{00000000-0005-0000-0000-0000F00E0000}"/>
    <cellStyle name="Открывавшаяся гиперссылка 146" xfId="3825" xr:uid="{00000000-0005-0000-0000-0000F10E0000}"/>
    <cellStyle name="Открывавшаяся гиперссылка 147" xfId="3826" xr:uid="{00000000-0005-0000-0000-0000F20E0000}"/>
    <cellStyle name="Открывавшаяся гиперссылка 148" xfId="3827" xr:uid="{00000000-0005-0000-0000-0000F30E0000}"/>
    <cellStyle name="Открывавшаяся гиперссылка 149" xfId="3828" xr:uid="{00000000-0005-0000-0000-0000F40E0000}"/>
    <cellStyle name="Открывавшаяся гиперссылка 15" xfId="3829" xr:uid="{00000000-0005-0000-0000-0000F50E0000}"/>
    <cellStyle name="Открывавшаяся гиперссылка 150" xfId="3830" xr:uid="{00000000-0005-0000-0000-0000F60E0000}"/>
    <cellStyle name="Открывавшаяся гиперссылка 151" xfId="3831" xr:uid="{00000000-0005-0000-0000-0000F70E0000}"/>
    <cellStyle name="Открывавшаяся гиперссылка 152" xfId="3832" xr:uid="{00000000-0005-0000-0000-0000F80E0000}"/>
    <cellStyle name="Открывавшаяся гиперссылка 153" xfId="3833" xr:uid="{00000000-0005-0000-0000-0000F90E0000}"/>
    <cellStyle name="Открывавшаяся гиперссылка 154" xfId="3834" xr:uid="{00000000-0005-0000-0000-0000FA0E0000}"/>
    <cellStyle name="Открывавшаяся гиперссылка 155" xfId="3835" xr:uid="{00000000-0005-0000-0000-0000FB0E0000}"/>
    <cellStyle name="Открывавшаяся гиперссылка 156" xfId="3836" xr:uid="{00000000-0005-0000-0000-0000FC0E0000}"/>
    <cellStyle name="Открывавшаяся гиперссылка 157" xfId="3837" xr:uid="{00000000-0005-0000-0000-0000FD0E0000}"/>
    <cellStyle name="Открывавшаяся гиперссылка 158" xfId="3838" xr:uid="{00000000-0005-0000-0000-0000FE0E0000}"/>
    <cellStyle name="Открывавшаяся гиперссылка 159" xfId="3839" xr:uid="{00000000-0005-0000-0000-0000FF0E0000}"/>
    <cellStyle name="Открывавшаяся гиперссылка 16" xfId="3840" xr:uid="{00000000-0005-0000-0000-0000000F0000}"/>
    <cellStyle name="Открывавшаяся гиперссылка 160" xfId="3841" xr:uid="{00000000-0005-0000-0000-0000010F0000}"/>
    <cellStyle name="Открывавшаяся гиперссылка 161" xfId="3842" xr:uid="{00000000-0005-0000-0000-0000020F0000}"/>
    <cellStyle name="Открывавшаяся гиперссылка 162" xfId="3843" xr:uid="{00000000-0005-0000-0000-0000030F0000}"/>
    <cellStyle name="Открывавшаяся гиперссылка 163" xfId="3844" xr:uid="{00000000-0005-0000-0000-0000040F0000}"/>
    <cellStyle name="Открывавшаяся гиперссылка 164" xfId="3845" xr:uid="{00000000-0005-0000-0000-0000050F0000}"/>
    <cellStyle name="Открывавшаяся гиперссылка 165" xfId="3846" xr:uid="{00000000-0005-0000-0000-0000060F0000}"/>
    <cellStyle name="Открывавшаяся гиперссылка 166" xfId="3847" xr:uid="{00000000-0005-0000-0000-0000070F0000}"/>
    <cellStyle name="Открывавшаяся гиперссылка 167" xfId="3848" xr:uid="{00000000-0005-0000-0000-0000080F0000}"/>
    <cellStyle name="Открывавшаяся гиперссылка 168" xfId="3849" xr:uid="{00000000-0005-0000-0000-0000090F0000}"/>
    <cellStyle name="Открывавшаяся гиперссылка 169" xfId="3850" xr:uid="{00000000-0005-0000-0000-00000A0F0000}"/>
    <cellStyle name="Открывавшаяся гиперссылка 17" xfId="3851" xr:uid="{00000000-0005-0000-0000-00000B0F0000}"/>
    <cellStyle name="Открывавшаяся гиперссылка 170" xfId="3852" xr:uid="{00000000-0005-0000-0000-00000C0F0000}"/>
    <cellStyle name="Открывавшаяся гиперссылка 171" xfId="3853" xr:uid="{00000000-0005-0000-0000-00000D0F0000}"/>
    <cellStyle name="Открывавшаяся гиперссылка 172" xfId="3854" xr:uid="{00000000-0005-0000-0000-00000E0F0000}"/>
    <cellStyle name="Открывавшаяся гиперссылка 173" xfId="3855" xr:uid="{00000000-0005-0000-0000-00000F0F0000}"/>
    <cellStyle name="Открывавшаяся гиперссылка 174" xfId="3856" xr:uid="{00000000-0005-0000-0000-0000100F0000}"/>
    <cellStyle name="Открывавшаяся гиперссылка 175" xfId="3857" xr:uid="{00000000-0005-0000-0000-0000110F0000}"/>
    <cellStyle name="Открывавшаяся гиперссылка 176" xfId="3858" xr:uid="{00000000-0005-0000-0000-0000120F0000}"/>
    <cellStyle name="Открывавшаяся гиперссылка 177" xfId="3859" xr:uid="{00000000-0005-0000-0000-0000130F0000}"/>
    <cellStyle name="Открывавшаяся гиперссылка 178" xfId="3860" xr:uid="{00000000-0005-0000-0000-0000140F0000}"/>
    <cellStyle name="Открывавшаяся гиперссылка 179" xfId="3861" xr:uid="{00000000-0005-0000-0000-0000150F0000}"/>
    <cellStyle name="Открывавшаяся гиперссылка 18" xfId="3862" xr:uid="{00000000-0005-0000-0000-0000160F0000}"/>
    <cellStyle name="Открывавшаяся гиперссылка 180" xfId="3863" xr:uid="{00000000-0005-0000-0000-0000170F0000}"/>
    <cellStyle name="Открывавшаяся гиперссылка 181" xfId="3864" xr:uid="{00000000-0005-0000-0000-0000180F0000}"/>
    <cellStyle name="Открывавшаяся гиперссылка 182" xfId="3865" xr:uid="{00000000-0005-0000-0000-0000190F0000}"/>
    <cellStyle name="Открывавшаяся гиперссылка 183" xfId="3866" xr:uid="{00000000-0005-0000-0000-00001A0F0000}"/>
    <cellStyle name="Открывавшаяся гиперссылка 184" xfId="3867" xr:uid="{00000000-0005-0000-0000-00001B0F0000}"/>
    <cellStyle name="Открывавшаяся гиперссылка 185" xfId="3868" xr:uid="{00000000-0005-0000-0000-00001C0F0000}"/>
    <cellStyle name="Открывавшаяся гиперссылка 186" xfId="3869" xr:uid="{00000000-0005-0000-0000-00001D0F0000}"/>
    <cellStyle name="Открывавшаяся гиперссылка 187" xfId="3870" xr:uid="{00000000-0005-0000-0000-00001E0F0000}"/>
    <cellStyle name="Открывавшаяся гиперссылка 188" xfId="3871" xr:uid="{00000000-0005-0000-0000-00001F0F0000}"/>
    <cellStyle name="Открывавшаяся гиперссылка 189" xfId="3872" xr:uid="{00000000-0005-0000-0000-0000200F0000}"/>
    <cellStyle name="Открывавшаяся гиперссылка 19" xfId="3873" xr:uid="{00000000-0005-0000-0000-0000210F0000}"/>
    <cellStyle name="Открывавшаяся гиперссылка 190" xfId="3874" xr:uid="{00000000-0005-0000-0000-0000220F0000}"/>
    <cellStyle name="Открывавшаяся гиперссылка 191" xfId="3875" xr:uid="{00000000-0005-0000-0000-0000230F0000}"/>
    <cellStyle name="Открывавшаяся гиперссылка 2" xfId="3876" xr:uid="{00000000-0005-0000-0000-0000240F0000}"/>
    <cellStyle name="Открывавшаяся гиперссылка 20" xfId="3877" xr:uid="{00000000-0005-0000-0000-0000250F0000}"/>
    <cellStyle name="Открывавшаяся гиперссылка 21" xfId="3878" xr:uid="{00000000-0005-0000-0000-0000260F0000}"/>
    <cellStyle name="Открывавшаяся гиперссылка 22" xfId="3879" xr:uid="{00000000-0005-0000-0000-0000270F0000}"/>
    <cellStyle name="Открывавшаяся гиперссылка 23" xfId="3880" xr:uid="{00000000-0005-0000-0000-0000280F0000}"/>
    <cellStyle name="Открывавшаяся гиперссылка 24" xfId="3881" xr:uid="{00000000-0005-0000-0000-0000290F0000}"/>
    <cellStyle name="Открывавшаяся гиперссылка 25" xfId="3882" xr:uid="{00000000-0005-0000-0000-00002A0F0000}"/>
    <cellStyle name="Открывавшаяся гиперссылка 26" xfId="3883" xr:uid="{00000000-0005-0000-0000-00002B0F0000}"/>
    <cellStyle name="Открывавшаяся гиперссылка 27" xfId="3884" xr:uid="{00000000-0005-0000-0000-00002C0F0000}"/>
    <cellStyle name="Открывавшаяся гиперссылка 28" xfId="3885" xr:uid="{00000000-0005-0000-0000-00002D0F0000}"/>
    <cellStyle name="Открывавшаяся гиперссылка 29" xfId="3886" xr:uid="{00000000-0005-0000-0000-00002E0F0000}"/>
    <cellStyle name="Открывавшаяся гиперссылка 3" xfId="3887" xr:uid="{00000000-0005-0000-0000-00002F0F0000}"/>
    <cellStyle name="Открывавшаяся гиперссылка 30" xfId="3888" xr:uid="{00000000-0005-0000-0000-0000300F0000}"/>
    <cellStyle name="Открывавшаяся гиперссылка 31" xfId="3889" xr:uid="{00000000-0005-0000-0000-0000310F0000}"/>
    <cellStyle name="Открывавшаяся гиперссылка 32" xfId="3890" xr:uid="{00000000-0005-0000-0000-0000320F0000}"/>
    <cellStyle name="Открывавшаяся гиперссылка 33" xfId="3891" xr:uid="{00000000-0005-0000-0000-0000330F0000}"/>
    <cellStyle name="Открывавшаяся гиперссылка 34" xfId="3892" xr:uid="{00000000-0005-0000-0000-0000340F0000}"/>
    <cellStyle name="Открывавшаяся гиперссылка 35" xfId="3893" xr:uid="{00000000-0005-0000-0000-0000350F0000}"/>
    <cellStyle name="Открывавшаяся гиперссылка 36" xfId="3894" xr:uid="{00000000-0005-0000-0000-0000360F0000}"/>
    <cellStyle name="Открывавшаяся гиперссылка 37" xfId="3895" xr:uid="{00000000-0005-0000-0000-0000370F0000}"/>
    <cellStyle name="Открывавшаяся гиперссылка 38" xfId="3896" xr:uid="{00000000-0005-0000-0000-0000380F0000}"/>
    <cellStyle name="Открывавшаяся гиперссылка 39" xfId="3897" xr:uid="{00000000-0005-0000-0000-0000390F0000}"/>
    <cellStyle name="Открывавшаяся гиперссылка 4" xfId="3898" xr:uid="{00000000-0005-0000-0000-00003A0F0000}"/>
    <cellStyle name="Открывавшаяся гиперссылка 40" xfId="3899" xr:uid="{00000000-0005-0000-0000-00003B0F0000}"/>
    <cellStyle name="Открывавшаяся гиперссылка 41" xfId="3900" xr:uid="{00000000-0005-0000-0000-00003C0F0000}"/>
    <cellStyle name="Открывавшаяся гиперссылка 42" xfId="3901" xr:uid="{00000000-0005-0000-0000-00003D0F0000}"/>
    <cellStyle name="Открывавшаяся гиперссылка 43" xfId="3902" xr:uid="{00000000-0005-0000-0000-00003E0F0000}"/>
    <cellStyle name="Открывавшаяся гиперссылка 44" xfId="3903" xr:uid="{00000000-0005-0000-0000-00003F0F0000}"/>
    <cellStyle name="Открывавшаяся гиперссылка 45" xfId="3904" xr:uid="{00000000-0005-0000-0000-0000400F0000}"/>
    <cellStyle name="Открывавшаяся гиперссылка 46" xfId="3905" xr:uid="{00000000-0005-0000-0000-0000410F0000}"/>
    <cellStyle name="Открывавшаяся гиперссылка 47" xfId="3906" xr:uid="{00000000-0005-0000-0000-0000420F0000}"/>
    <cellStyle name="Открывавшаяся гиперссылка 48" xfId="3907" xr:uid="{00000000-0005-0000-0000-0000430F0000}"/>
    <cellStyle name="Открывавшаяся гиперссылка 49" xfId="3908" xr:uid="{00000000-0005-0000-0000-0000440F0000}"/>
    <cellStyle name="Открывавшаяся гиперссылка 5" xfId="3909" xr:uid="{00000000-0005-0000-0000-0000450F0000}"/>
    <cellStyle name="Открывавшаяся гиперссылка 50" xfId="3910" xr:uid="{00000000-0005-0000-0000-0000460F0000}"/>
    <cellStyle name="Открывавшаяся гиперссылка 51" xfId="3911" xr:uid="{00000000-0005-0000-0000-0000470F0000}"/>
    <cellStyle name="Открывавшаяся гиперссылка 52" xfId="3912" xr:uid="{00000000-0005-0000-0000-0000480F0000}"/>
    <cellStyle name="Открывавшаяся гиперссылка 53" xfId="3913" xr:uid="{00000000-0005-0000-0000-0000490F0000}"/>
    <cellStyle name="Открывавшаяся гиперссылка 54" xfId="3914" xr:uid="{00000000-0005-0000-0000-00004A0F0000}"/>
    <cellStyle name="Открывавшаяся гиперссылка 55" xfId="3915" xr:uid="{00000000-0005-0000-0000-00004B0F0000}"/>
    <cellStyle name="Открывавшаяся гиперссылка 56" xfId="3916" xr:uid="{00000000-0005-0000-0000-00004C0F0000}"/>
    <cellStyle name="Открывавшаяся гиперссылка 57" xfId="3917" xr:uid="{00000000-0005-0000-0000-00004D0F0000}"/>
    <cellStyle name="Открывавшаяся гиперссылка 58" xfId="3918" xr:uid="{00000000-0005-0000-0000-00004E0F0000}"/>
    <cellStyle name="Открывавшаяся гиперссылка 59" xfId="3919" xr:uid="{00000000-0005-0000-0000-00004F0F0000}"/>
    <cellStyle name="Открывавшаяся гиперссылка 6" xfId="3920" xr:uid="{00000000-0005-0000-0000-0000500F0000}"/>
    <cellStyle name="Открывавшаяся гиперссылка 60" xfId="3921" xr:uid="{00000000-0005-0000-0000-0000510F0000}"/>
    <cellStyle name="Открывавшаяся гиперссылка 61" xfId="3922" xr:uid="{00000000-0005-0000-0000-0000520F0000}"/>
    <cellStyle name="Открывавшаяся гиперссылка 62" xfId="3923" xr:uid="{00000000-0005-0000-0000-0000530F0000}"/>
    <cellStyle name="Открывавшаяся гиперссылка 63" xfId="3924" xr:uid="{00000000-0005-0000-0000-0000540F0000}"/>
    <cellStyle name="Открывавшаяся гиперссылка 64" xfId="3925" xr:uid="{00000000-0005-0000-0000-0000550F0000}"/>
    <cellStyle name="Открывавшаяся гиперссылка 65" xfId="3926" xr:uid="{00000000-0005-0000-0000-0000560F0000}"/>
    <cellStyle name="Открывавшаяся гиперссылка 66" xfId="3927" xr:uid="{00000000-0005-0000-0000-0000570F0000}"/>
    <cellStyle name="Открывавшаяся гиперссылка 67" xfId="3928" xr:uid="{00000000-0005-0000-0000-0000580F0000}"/>
    <cellStyle name="Открывавшаяся гиперссылка 68" xfId="3929" xr:uid="{00000000-0005-0000-0000-0000590F0000}"/>
    <cellStyle name="Открывавшаяся гиперссылка 69" xfId="3930" xr:uid="{00000000-0005-0000-0000-00005A0F0000}"/>
    <cellStyle name="Открывавшаяся гиперссылка 7" xfId="3931" xr:uid="{00000000-0005-0000-0000-00005B0F0000}"/>
    <cellStyle name="Открывавшаяся гиперссылка 70" xfId="3932" xr:uid="{00000000-0005-0000-0000-00005C0F0000}"/>
    <cellStyle name="Открывавшаяся гиперссылка 71" xfId="3933" xr:uid="{00000000-0005-0000-0000-00005D0F0000}"/>
    <cellStyle name="Открывавшаяся гиперссылка 72" xfId="3934" xr:uid="{00000000-0005-0000-0000-00005E0F0000}"/>
    <cellStyle name="Открывавшаяся гиперссылка 73" xfId="3935" xr:uid="{00000000-0005-0000-0000-00005F0F0000}"/>
    <cellStyle name="Открывавшаяся гиперссылка 74" xfId="3936" xr:uid="{00000000-0005-0000-0000-0000600F0000}"/>
    <cellStyle name="Открывавшаяся гиперссылка 75" xfId="3937" xr:uid="{00000000-0005-0000-0000-0000610F0000}"/>
    <cellStyle name="Открывавшаяся гиперссылка 76" xfId="3938" xr:uid="{00000000-0005-0000-0000-0000620F0000}"/>
    <cellStyle name="Открывавшаяся гиперссылка 77" xfId="3939" xr:uid="{00000000-0005-0000-0000-0000630F0000}"/>
    <cellStyle name="Открывавшаяся гиперссылка 78" xfId="3940" xr:uid="{00000000-0005-0000-0000-0000640F0000}"/>
    <cellStyle name="Открывавшаяся гиперссылка 79" xfId="3941" xr:uid="{00000000-0005-0000-0000-0000650F0000}"/>
    <cellStyle name="Открывавшаяся гиперссылка 8" xfId="3942" xr:uid="{00000000-0005-0000-0000-0000660F0000}"/>
    <cellStyle name="Открывавшаяся гиперссылка 80" xfId="3943" xr:uid="{00000000-0005-0000-0000-0000670F0000}"/>
    <cellStyle name="Открывавшаяся гиперссылка 81" xfId="3944" xr:uid="{00000000-0005-0000-0000-0000680F0000}"/>
    <cellStyle name="Открывавшаяся гиперссылка 82" xfId="3945" xr:uid="{00000000-0005-0000-0000-0000690F0000}"/>
    <cellStyle name="Открывавшаяся гиперссылка 83" xfId="3946" xr:uid="{00000000-0005-0000-0000-00006A0F0000}"/>
    <cellStyle name="Открывавшаяся гиперссылка 84" xfId="3947" xr:uid="{00000000-0005-0000-0000-00006B0F0000}"/>
    <cellStyle name="Открывавшаяся гиперссылка 85" xfId="3948" xr:uid="{00000000-0005-0000-0000-00006C0F0000}"/>
    <cellStyle name="Открывавшаяся гиперссылка 86" xfId="3949" xr:uid="{00000000-0005-0000-0000-00006D0F0000}"/>
    <cellStyle name="Открывавшаяся гиперссылка 87" xfId="3950" xr:uid="{00000000-0005-0000-0000-00006E0F0000}"/>
    <cellStyle name="Открывавшаяся гиперссылка 88" xfId="3951" xr:uid="{00000000-0005-0000-0000-00006F0F0000}"/>
    <cellStyle name="Открывавшаяся гиперссылка 89" xfId="3952" xr:uid="{00000000-0005-0000-0000-0000700F0000}"/>
    <cellStyle name="Открывавшаяся гиперссылка 9" xfId="3953" xr:uid="{00000000-0005-0000-0000-0000710F0000}"/>
    <cellStyle name="Открывавшаяся гиперссылка 90" xfId="3954" xr:uid="{00000000-0005-0000-0000-0000720F0000}"/>
    <cellStyle name="Открывавшаяся гиперссылка 91" xfId="3955" xr:uid="{00000000-0005-0000-0000-0000730F0000}"/>
    <cellStyle name="Открывавшаяся гиперссылка 92" xfId="3956" xr:uid="{00000000-0005-0000-0000-0000740F0000}"/>
    <cellStyle name="Открывавшаяся гиперссылка 93" xfId="3957" xr:uid="{00000000-0005-0000-0000-0000750F0000}"/>
    <cellStyle name="Открывавшаяся гиперссылка 94" xfId="3958" xr:uid="{00000000-0005-0000-0000-0000760F0000}"/>
    <cellStyle name="Открывавшаяся гиперссылка 95" xfId="3959" xr:uid="{00000000-0005-0000-0000-0000770F0000}"/>
    <cellStyle name="Открывавшаяся гиперссылка 96" xfId="3960" xr:uid="{00000000-0005-0000-0000-0000780F0000}"/>
    <cellStyle name="Открывавшаяся гиперссылка 97" xfId="3961" xr:uid="{00000000-0005-0000-0000-0000790F0000}"/>
    <cellStyle name="Открывавшаяся гиперссылка 98" xfId="3962" xr:uid="{00000000-0005-0000-0000-00007A0F0000}"/>
    <cellStyle name="Открывавшаяся гиперссылка 99" xfId="3963" xr:uid="{00000000-0005-0000-0000-00007B0F0000}"/>
    <cellStyle name="Плохой 10" xfId="3964" xr:uid="{00000000-0005-0000-0000-00007C0F0000}"/>
    <cellStyle name="Плохой 11" xfId="3965" xr:uid="{00000000-0005-0000-0000-00007D0F0000}"/>
    <cellStyle name="Плохой 2" xfId="3966" xr:uid="{00000000-0005-0000-0000-00007E0F0000}"/>
    <cellStyle name="Плохой 3" xfId="3967" xr:uid="{00000000-0005-0000-0000-00007F0F0000}"/>
    <cellStyle name="Плохой 4" xfId="3968" xr:uid="{00000000-0005-0000-0000-0000800F0000}"/>
    <cellStyle name="Плохой 5" xfId="3969" xr:uid="{00000000-0005-0000-0000-0000810F0000}"/>
    <cellStyle name="Плохой 6" xfId="3970" xr:uid="{00000000-0005-0000-0000-0000820F0000}"/>
    <cellStyle name="Плохой 7" xfId="3971" xr:uid="{00000000-0005-0000-0000-0000830F0000}"/>
    <cellStyle name="Плохой 8" xfId="3972" xr:uid="{00000000-0005-0000-0000-0000840F0000}"/>
    <cellStyle name="Плохой 9" xfId="3973" xr:uid="{00000000-0005-0000-0000-0000850F0000}"/>
    <cellStyle name="Пояснение 2" xfId="3974" xr:uid="{00000000-0005-0000-0000-0000860F0000}"/>
    <cellStyle name="Пояснение 3" xfId="3975" xr:uid="{00000000-0005-0000-0000-0000870F0000}"/>
    <cellStyle name="Пояснение 4" xfId="3976" xr:uid="{00000000-0005-0000-0000-0000880F0000}"/>
    <cellStyle name="Примечание 10" xfId="3977" xr:uid="{00000000-0005-0000-0000-0000890F0000}"/>
    <cellStyle name="Примечание 10 10" xfId="3978" xr:uid="{00000000-0005-0000-0000-00008A0F0000}"/>
    <cellStyle name="Примечание 10 11" xfId="3979" xr:uid="{00000000-0005-0000-0000-00008B0F0000}"/>
    <cellStyle name="Примечание 10 12" xfId="3980" xr:uid="{00000000-0005-0000-0000-00008C0F0000}"/>
    <cellStyle name="Примечание 10 13" xfId="3981" xr:uid="{00000000-0005-0000-0000-00008D0F0000}"/>
    <cellStyle name="Примечание 10 14" xfId="3982" xr:uid="{00000000-0005-0000-0000-00008E0F0000}"/>
    <cellStyle name="Примечание 10 15" xfId="3983" xr:uid="{00000000-0005-0000-0000-00008F0F0000}"/>
    <cellStyle name="Примечание 10 16" xfId="3984" xr:uid="{00000000-0005-0000-0000-0000900F0000}"/>
    <cellStyle name="Примечание 10 17" xfId="3985" xr:uid="{00000000-0005-0000-0000-0000910F0000}"/>
    <cellStyle name="Примечание 10 2" xfId="3986" xr:uid="{00000000-0005-0000-0000-0000920F0000}"/>
    <cellStyle name="Примечание 10 2 10" xfId="3987" xr:uid="{00000000-0005-0000-0000-0000930F0000}"/>
    <cellStyle name="Примечание 10 2 11" xfId="3988" xr:uid="{00000000-0005-0000-0000-0000940F0000}"/>
    <cellStyle name="Примечание 10 2 12" xfId="3989" xr:uid="{00000000-0005-0000-0000-0000950F0000}"/>
    <cellStyle name="Примечание 10 2 13" xfId="3990" xr:uid="{00000000-0005-0000-0000-0000960F0000}"/>
    <cellStyle name="Примечание 10 2 14" xfId="3991" xr:uid="{00000000-0005-0000-0000-0000970F0000}"/>
    <cellStyle name="Примечание 10 2 15" xfId="3992" xr:uid="{00000000-0005-0000-0000-0000980F0000}"/>
    <cellStyle name="Примечание 10 2 16" xfId="3993" xr:uid="{00000000-0005-0000-0000-0000990F0000}"/>
    <cellStyle name="Примечание 10 2 17" xfId="3994" xr:uid="{00000000-0005-0000-0000-00009A0F0000}"/>
    <cellStyle name="Примечание 10 2 18" xfId="3995" xr:uid="{00000000-0005-0000-0000-00009B0F0000}"/>
    <cellStyle name="Примечание 10 2 2" xfId="3996" xr:uid="{00000000-0005-0000-0000-00009C0F0000}"/>
    <cellStyle name="Примечание 10 2 3" xfId="3997" xr:uid="{00000000-0005-0000-0000-00009D0F0000}"/>
    <cellStyle name="Примечание 10 2 4" xfId="3998" xr:uid="{00000000-0005-0000-0000-00009E0F0000}"/>
    <cellStyle name="Примечание 10 2 5" xfId="3999" xr:uid="{00000000-0005-0000-0000-00009F0F0000}"/>
    <cellStyle name="Примечание 10 2 6" xfId="4000" xr:uid="{00000000-0005-0000-0000-0000A00F0000}"/>
    <cellStyle name="Примечание 10 2 7" xfId="4001" xr:uid="{00000000-0005-0000-0000-0000A10F0000}"/>
    <cellStyle name="Примечание 10 2 8" xfId="4002" xr:uid="{00000000-0005-0000-0000-0000A20F0000}"/>
    <cellStyle name="Примечание 10 2 9" xfId="4003" xr:uid="{00000000-0005-0000-0000-0000A30F0000}"/>
    <cellStyle name="Примечание 10 3" xfId="4004" xr:uid="{00000000-0005-0000-0000-0000A40F0000}"/>
    <cellStyle name="Примечание 10 4" xfId="4005" xr:uid="{00000000-0005-0000-0000-0000A50F0000}"/>
    <cellStyle name="Примечание 10 5" xfId="4006" xr:uid="{00000000-0005-0000-0000-0000A60F0000}"/>
    <cellStyle name="Примечание 10 6" xfId="4007" xr:uid="{00000000-0005-0000-0000-0000A70F0000}"/>
    <cellStyle name="Примечание 10 7" xfId="4008" xr:uid="{00000000-0005-0000-0000-0000A80F0000}"/>
    <cellStyle name="Примечание 10 8" xfId="4009" xr:uid="{00000000-0005-0000-0000-0000A90F0000}"/>
    <cellStyle name="Примечание 10 9" xfId="4010" xr:uid="{00000000-0005-0000-0000-0000AA0F0000}"/>
    <cellStyle name="Примечание 11" xfId="4011" xr:uid="{00000000-0005-0000-0000-0000AB0F0000}"/>
    <cellStyle name="Примечание 2" xfId="4012" xr:uid="{00000000-0005-0000-0000-0000AC0F0000}"/>
    <cellStyle name="Примечание 2 10" xfId="4013" xr:uid="{00000000-0005-0000-0000-0000AD0F0000}"/>
    <cellStyle name="Примечание 2 11" xfId="4014" xr:uid="{00000000-0005-0000-0000-0000AE0F0000}"/>
    <cellStyle name="Примечание 2 12" xfId="4015" xr:uid="{00000000-0005-0000-0000-0000AF0F0000}"/>
    <cellStyle name="Примечание 2 13" xfId="4016" xr:uid="{00000000-0005-0000-0000-0000B00F0000}"/>
    <cellStyle name="Примечание 2 14" xfId="4017" xr:uid="{00000000-0005-0000-0000-0000B10F0000}"/>
    <cellStyle name="Примечание 2 15" xfId="4018" xr:uid="{00000000-0005-0000-0000-0000B20F0000}"/>
    <cellStyle name="Примечание 2 16" xfId="4019" xr:uid="{00000000-0005-0000-0000-0000B30F0000}"/>
    <cellStyle name="Примечание 2 17" xfId="4020" xr:uid="{00000000-0005-0000-0000-0000B40F0000}"/>
    <cellStyle name="Примечание 2 18" xfId="4021" xr:uid="{00000000-0005-0000-0000-0000B50F0000}"/>
    <cellStyle name="Примечание 2 2" xfId="4022" xr:uid="{00000000-0005-0000-0000-0000B60F0000}"/>
    <cellStyle name="Примечание 2 2 10" xfId="4023" xr:uid="{00000000-0005-0000-0000-0000B70F0000}"/>
    <cellStyle name="Примечание 2 2 11" xfId="4024" xr:uid="{00000000-0005-0000-0000-0000B80F0000}"/>
    <cellStyle name="Примечание 2 2 12" xfId="4025" xr:uid="{00000000-0005-0000-0000-0000B90F0000}"/>
    <cellStyle name="Примечание 2 2 13" xfId="4026" xr:uid="{00000000-0005-0000-0000-0000BA0F0000}"/>
    <cellStyle name="Примечание 2 2 14" xfId="4027" xr:uid="{00000000-0005-0000-0000-0000BB0F0000}"/>
    <cellStyle name="Примечание 2 2 15" xfId="4028" xr:uid="{00000000-0005-0000-0000-0000BC0F0000}"/>
    <cellStyle name="Примечание 2 2 16" xfId="4029" xr:uid="{00000000-0005-0000-0000-0000BD0F0000}"/>
    <cellStyle name="Примечание 2 2 17" xfId="4030" xr:uid="{00000000-0005-0000-0000-0000BE0F0000}"/>
    <cellStyle name="Примечание 2 2 2" xfId="4031" xr:uid="{00000000-0005-0000-0000-0000BF0F0000}"/>
    <cellStyle name="Примечание 2 2 2 10" xfId="4032" xr:uid="{00000000-0005-0000-0000-0000C00F0000}"/>
    <cellStyle name="Примечание 2 2 2 11" xfId="4033" xr:uid="{00000000-0005-0000-0000-0000C10F0000}"/>
    <cellStyle name="Примечание 2 2 2 12" xfId="4034" xr:uid="{00000000-0005-0000-0000-0000C20F0000}"/>
    <cellStyle name="Примечание 2 2 2 13" xfId="4035" xr:uid="{00000000-0005-0000-0000-0000C30F0000}"/>
    <cellStyle name="Примечание 2 2 2 14" xfId="4036" xr:uid="{00000000-0005-0000-0000-0000C40F0000}"/>
    <cellStyle name="Примечание 2 2 2 15" xfId="4037" xr:uid="{00000000-0005-0000-0000-0000C50F0000}"/>
    <cellStyle name="Примечание 2 2 2 16" xfId="4038" xr:uid="{00000000-0005-0000-0000-0000C60F0000}"/>
    <cellStyle name="Примечание 2 2 2 17" xfId="4039" xr:uid="{00000000-0005-0000-0000-0000C70F0000}"/>
    <cellStyle name="Примечание 2 2 2 18" xfId="4040" xr:uid="{00000000-0005-0000-0000-0000C80F0000}"/>
    <cellStyle name="Примечание 2 2 2 2" xfId="4041" xr:uid="{00000000-0005-0000-0000-0000C90F0000}"/>
    <cellStyle name="Примечание 2 2 2 3" xfId="4042" xr:uid="{00000000-0005-0000-0000-0000CA0F0000}"/>
    <cellStyle name="Примечание 2 2 2 4" xfId="4043" xr:uid="{00000000-0005-0000-0000-0000CB0F0000}"/>
    <cellStyle name="Примечание 2 2 2 5" xfId="4044" xr:uid="{00000000-0005-0000-0000-0000CC0F0000}"/>
    <cellStyle name="Примечание 2 2 2 6" xfId="4045" xr:uid="{00000000-0005-0000-0000-0000CD0F0000}"/>
    <cellStyle name="Примечание 2 2 2 7" xfId="4046" xr:uid="{00000000-0005-0000-0000-0000CE0F0000}"/>
    <cellStyle name="Примечание 2 2 2 8" xfId="4047" xr:uid="{00000000-0005-0000-0000-0000CF0F0000}"/>
    <cellStyle name="Примечание 2 2 2 9" xfId="4048" xr:uid="{00000000-0005-0000-0000-0000D00F0000}"/>
    <cellStyle name="Примечание 2 2 3" xfId="4049" xr:uid="{00000000-0005-0000-0000-0000D10F0000}"/>
    <cellStyle name="Примечание 2 2 4" xfId="4050" xr:uid="{00000000-0005-0000-0000-0000D20F0000}"/>
    <cellStyle name="Примечание 2 2 5" xfId="4051" xr:uid="{00000000-0005-0000-0000-0000D30F0000}"/>
    <cellStyle name="Примечание 2 2 6" xfId="4052" xr:uid="{00000000-0005-0000-0000-0000D40F0000}"/>
    <cellStyle name="Примечание 2 2 7" xfId="4053" xr:uid="{00000000-0005-0000-0000-0000D50F0000}"/>
    <cellStyle name="Примечание 2 2 8" xfId="4054" xr:uid="{00000000-0005-0000-0000-0000D60F0000}"/>
    <cellStyle name="Примечание 2 2 9" xfId="4055" xr:uid="{00000000-0005-0000-0000-0000D70F0000}"/>
    <cellStyle name="Примечание 2 3" xfId="4056" xr:uid="{00000000-0005-0000-0000-0000D80F0000}"/>
    <cellStyle name="Примечание 2 3 10" xfId="4057" xr:uid="{00000000-0005-0000-0000-0000D90F0000}"/>
    <cellStyle name="Примечание 2 3 11" xfId="4058" xr:uid="{00000000-0005-0000-0000-0000DA0F0000}"/>
    <cellStyle name="Примечание 2 3 12" xfId="4059" xr:uid="{00000000-0005-0000-0000-0000DB0F0000}"/>
    <cellStyle name="Примечание 2 3 13" xfId="4060" xr:uid="{00000000-0005-0000-0000-0000DC0F0000}"/>
    <cellStyle name="Примечание 2 3 14" xfId="4061" xr:uid="{00000000-0005-0000-0000-0000DD0F0000}"/>
    <cellStyle name="Примечание 2 3 15" xfId="4062" xr:uid="{00000000-0005-0000-0000-0000DE0F0000}"/>
    <cellStyle name="Примечание 2 3 16" xfId="4063" xr:uid="{00000000-0005-0000-0000-0000DF0F0000}"/>
    <cellStyle name="Примечание 2 3 17" xfId="4064" xr:uid="{00000000-0005-0000-0000-0000E00F0000}"/>
    <cellStyle name="Примечание 2 3 18" xfId="4065" xr:uid="{00000000-0005-0000-0000-0000E10F0000}"/>
    <cellStyle name="Примечание 2 3 2" xfId="4066" xr:uid="{00000000-0005-0000-0000-0000E20F0000}"/>
    <cellStyle name="Примечание 2 3 3" xfId="4067" xr:uid="{00000000-0005-0000-0000-0000E30F0000}"/>
    <cellStyle name="Примечание 2 3 4" xfId="4068" xr:uid="{00000000-0005-0000-0000-0000E40F0000}"/>
    <cellStyle name="Примечание 2 3 5" xfId="4069" xr:uid="{00000000-0005-0000-0000-0000E50F0000}"/>
    <cellStyle name="Примечание 2 3 6" xfId="4070" xr:uid="{00000000-0005-0000-0000-0000E60F0000}"/>
    <cellStyle name="Примечание 2 3 7" xfId="4071" xr:uid="{00000000-0005-0000-0000-0000E70F0000}"/>
    <cellStyle name="Примечание 2 3 8" xfId="4072" xr:uid="{00000000-0005-0000-0000-0000E80F0000}"/>
    <cellStyle name="Примечание 2 3 9" xfId="4073" xr:uid="{00000000-0005-0000-0000-0000E90F0000}"/>
    <cellStyle name="Примечание 2 4" xfId="4074" xr:uid="{00000000-0005-0000-0000-0000EA0F0000}"/>
    <cellStyle name="Примечание 2 5" xfId="4075" xr:uid="{00000000-0005-0000-0000-0000EB0F0000}"/>
    <cellStyle name="Примечание 2 6" xfId="4076" xr:uid="{00000000-0005-0000-0000-0000EC0F0000}"/>
    <cellStyle name="Примечание 2 7" xfId="4077" xr:uid="{00000000-0005-0000-0000-0000ED0F0000}"/>
    <cellStyle name="Примечание 2 8" xfId="4078" xr:uid="{00000000-0005-0000-0000-0000EE0F0000}"/>
    <cellStyle name="Примечание 2 9" xfId="4079" xr:uid="{00000000-0005-0000-0000-0000EF0F0000}"/>
    <cellStyle name="Примечание 3" xfId="4080" xr:uid="{00000000-0005-0000-0000-0000F00F0000}"/>
    <cellStyle name="Примечание 3 10" xfId="4081" xr:uid="{00000000-0005-0000-0000-0000F10F0000}"/>
    <cellStyle name="Примечание 3 11" xfId="4082" xr:uid="{00000000-0005-0000-0000-0000F20F0000}"/>
    <cellStyle name="Примечание 3 12" xfId="4083" xr:uid="{00000000-0005-0000-0000-0000F30F0000}"/>
    <cellStyle name="Примечание 3 13" xfId="4084" xr:uid="{00000000-0005-0000-0000-0000F40F0000}"/>
    <cellStyle name="Примечание 3 14" xfId="4085" xr:uid="{00000000-0005-0000-0000-0000F50F0000}"/>
    <cellStyle name="Примечание 3 15" xfId="4086" xr:uid="{00000000-0005-0000-0000-0000F60F0000}"/>
    <cellStyle name="Примечание 3 16" xfId="4087" xr:uid="{00000000-0005-0000-0000-0000F70F0000}"/>
    <cellStyle name="Примечание 3 17" xfId="4088" xr:uid="{00000000-0005-0000-0000-0000F80F0000}"/>
    <cellStyle name="Примечание 3 2" xfId="4089" xr:uid="{00000000-0005-0000-0000-0000F90F0000}"/>
    <cellStyle name="Примечание 3 2 10" xfId="4090" xr:uid="{00000000-0005-0000-0000-0000FA0F0000}"/>
    <cellStyle name="Примечание 3 2 11" xfId="4091" xr:uid="{00000000-0005-0000-0000-0000FB0F0000}"/>
    <cellStyle name="Примечание 3 2 12" xfId="4092" xr:uid="{00000000-0005-0000-0000-0000FC0F0000}"/>
    <cellStyle name="Примечание 3 2 13" xfId="4093" xr:uid="{00000000-0005-0000-0000-0000FD0F0000}"/>
    <cellStyle name="Примечание 3 2 14" xfId="4094" xr:uid="{00000000-0005-0000-0000-0000FE0F0000}"/>
    <cellStyle name="Примечание 3 2 15" xfId="4095" xr:uid="{00000000-0005-0000-0000-0000FF0F0000}"/>
    <cellStyle name="Примечание 3 2 16" xfId="4096" xr:uid="{00000000-0005-0000-0000-000000100000}"/>
    <cellStyle name="Примечание 3 2 17" xfId="4097" xr:uid="{00000000-0005-0000-0000-000001100000}"/>
    <cellStyle name="Примечание 3 2 18" xfId="4098" xr:uid="{00000000-0005-0000-0000-000002100000}"/>
    <cellStyle name="Примечание 3 2 2" xfId="4099" xr:uid="{00000000-0005-0000-0000-000003100000}"/>
    <cellStyle name="Примечание 3 2 3" xfId="4100" xr:uid="{00000000-0005-0000-0000-000004100000}"/>
    <cellStyle name="Примечание 3 2 4" xfId="4101" xr:uid="{00000000-0005-0000-0000-000005100000}"/>
    <cellStyle name="Примечание 3 2 5" xfId="4102" xr:uid="{00000000-0005-0000-0000-000006100000}"/>
    <cellStyle name="Примечание 3 2 6" xfId="4103" xr:uid="{00000000-0005-0000-0000-000007100000}"/>
    <cellStyle name="Примечание 3 2 7" xfId="4104" xr:uid="{00000000-0005-0000-0000-000008100000}"/>
    <cellStyle name="Примечание 3 2 8" xfId="4105" xr:uid="{00000000-0005-0000-0000-000009100000}"/>
    <cellStyle name="Примечание 3 2 9" xfId="4106" xr:uid="{00000000-0005-0000-0000-00000A100000}"/>
    <cellStyle name="Примечание 3 3" xfId="4107" xr:uid="{00000000-0005-0000-0000-00000B100000}"/>
    <cellStyle name="Примечание 3 4" xfId="4108" xr:uid="{00000000-0005-0000-0000-00000C100000}"/>
    <cellStyle name="Примечание 3 5" xfId="4109" xr:uid="{00000000-0005-0000-0000-00000D100000}"/>
    <cellStyle name="Примечание 3 6" xfId="4110" xr:uid="{00000000-0005-0000-0000-00000E100000}"/>
    <cellStyle name="Примечание 3 7" xfId="4111" xr:uid="{00000000-0005-0000-0000-00000F100000}"/>
    <cellStyle name="Примечание 3 8" xfId="4112" xr:uid="{00000000-0005-0000-0000-000010100000}"/>
    <cellStyle name="Примечание 3 9" xfId="4113" xr:uid="{00000000-0005-0000-0000-000011100000}"/>
    <cellStyle name="Примечание 4" xfId="4114" xr:uid="{00000000-0005-0000-0000-000012100000}"/>
    <cellStyle name="Примечание 4 10" xfId="4115" xr:uid="{00000000-0005-0000-0000-000013100000}"/>
    <cellStyle name="Примечание 4 11" xfId="4116" xr:uid="{00000000-0005-0000-0000-000014100000}"/>
    <cellStyle name="Примечание 4 12" xfId="4117" xr:uid="{00000000-0005-0000-0000-000015100000}"/>
    <cellStyle name="Примечание 4 13" xfId="4118" xr:uid="{00000000-0005-0000-0000-000016100000}"/>
    <cellStyle name="Примечание 4 14" xfId="4119" xr:uid="{00000000-0005-0000-0000-000017100000}"/>
    <cellStyle name="Примечание 4 15" xfId="4120" xr:uid="{00000000-0005-0000-0000-000018100000}"/>
    <cellStyle name="Примечание 4 16" xfId="4121" xr:uid="{00000000-0005-0000-0000-000019100000}"/>
    <cellStyle name="Примечание 4 17" xfId="4122" xr:uid="{00000000-0005-0000-0000-00001A100000}"/>
    <cellStyle name="Примечание 4 2" xfId="4123" xr:uid="{00000000-0005-0000-0000-00001B100000}"/>
    <cellStyle name="Примечание 4 2 10" xfId="4124" xr:uid="{00000000-0005-0000-0000-00001C100000}"/>
    <cellStyle name="Примечание 4 2 11" xfId="4125" xr:uid="{00000000-0005-0000-0000-00001D100000}"/>
    <cellStyle name="Примечание 4 2 12" xfId="4126" xr:uid="{00000000-0005-0000-0000-00001E100000}"/>
    <cellStyle name="Примечание 4 2 13" xfId="4127" xr:uid="{00000000-0005-0000-0000-00001F100000}"/>
    <cellStyle name="Примечание 4 2 14" xfId="4128" xr:uid="{00000000-0005-0000-0000-000020100000}"/>
    <cellStyle name="Примечание 4 2 15" xfId="4129" xr:uid="{00000000-0005-0000-0000-000021100000}"/>
    <cellStyle name="Примечание 4 2 16" xfId="4130" xr:uid="{00000000-0005-0000-0000-000022100000}"/>
    <cellStyle name="Примечание 4 2 17" xfId="4131" xr:uid="{00000000-0005-0000-0000-000023100000}"/>
    <cellStyle name="Примечание 4 2 18" xfId="4132" xr:uid="{00000000-0005-0000-0000-000024100000}"/>
    <cellStyle name="Примечание 4 2 2" xfId="4133" xr:uid="{00000000-0005-0000-0000-000025100000}"/>
    <cellStyle name="Примечание 4 2 3" xfId="4134" xr:uid="{00000000-0005-0000-0000-000026100000}"/>
    <cellStyle name="Примечание 4 2 4" xfId="4135" xr:uid="{00000000-0005-0000-0000-000027100000}"/>
    <cellStyle name="Примечание 4 2 5" xfId="4136" xr:uid="{00000000-0005-0000-0000-000028100000}"/>
    <cellStyle name="Примечание 4 2 6" xfId="4137" xr:uid="{00000000-0005-0000-0000-000029100000}"/>
    <cellStyle name="Примечание 4 2 7" xfId="4138" xr:uid="{00000000-0005-0000-0000-00002A100000}"/>
    <cellStyle name="Примечание 4 2 8" xfId="4139" xr:uid="{00000000-0005-0000-0000-00002B100000}"/>
    <cellStyle name="Примечание 4 2 9" xfId="4140" xr:uid="{00000000-0005-0000-0000-00002C100000}"/>
    <cellStyle name="Примечание 4 3" xfId="4141" xr:uid="{00000000-0005-0000-0000-00002D100000}"/>
    <cellStyle name="Примечание 4 4" xfId="4142" xr:uid="{00000000-0005-0000-0000-00002E100000}"/>
    <cellStyle name="Примечание 4 5" xfId="4143" xr:uid="{00000000-0005-0000-0000-00002F100000}"/>
    <cellStyle name="Примечание 4 6" xfId="4144" xr:uid="{00000000-0005-0000-0000-000030100000}"/>
    <cellStyle name="Примечание 4 7" xfId="4145" xr:uid="{00000000-0005-0000-0000-000031100000}"/>
    <cellStyle name="Примечание 4 8" xfId="4146" xr:uid="{00000000-0005-0000-0000-000032100000}"/>
    <cellStyle name="Примечание 4 9" xfId="4147" xr:uid="{00000000-0005-0000-0000-000033100000}"/>
    <cellStyle name="Примечание 5" xfId="4148" xr:uid="{00000000-0005-0000-0000-000034100000}"/>
    <cellStyle name="Примечание 5 10" xfId="4149" xr:uid="{00000000-0005-0000-0000-000035100000}"/>
    <cellStyle name="Примечание 5 11" xfId="4150" xr:uid="{00000000-0005-0000-0000-000036100000}"/>
    <cellStyle name="Примечание 5 12" xfId="4151" xr:uid="{00000000-0005-0000-0000-000037100000}"/>
    <cellStyle name="Примечание 5 13" xfId="4152" xr:uid="{00000000-0005-0000-0000-000038100000}"/>
    <cellStyle name="Примечание 5 14" xfId="4153" xr:uid="{00000000-0005-0000-0000-000039100000}"/>
    <cellStyle name="Примечание 5 15" xfId="4154" xr:uid="{00000000-0005-0000-0000-00003A100000}"/>
    <cellStyle name="Примечание 5 16" xfId="4155" xr:uid="{00000000-0005-0000-0000-00003B100000}"/>
    <cellStyle name="Примечание 5 17" xfId="4156" xr:uid="{00000000-0005-0000-0000-00003C100000}"/>
    <cellStyle name="Примечание 5 2" xfId="4157" xr:uid="{00000000-0005-0000-0000-00003D100000}"/>
    <cellStyle name="Примечание 5 2 10" xfId="4158" xr:uid="{00000000-0005-0000-0000-00003E100000}"/>
    <cellStyle name="Примечание 5 2 11" xfId="4159" xr:uid="{00000000-0005-0000-0000-00003F100000}"/>
    <cellStyle name="Примечание 5 2 12" xfId="4160" xr:uid="{00000000-0005-0000-0000-000040100000}"/>
    <cellStyle name="Примечание 5 2 13" xfId="4161" xr:uid="{00000000-0005-0000-0000-000041100000}"/>
    <cellStyle name="Примечание 5 2 14" xfId="4162" xr:uid="{00000000-0005-0000-0000-000042100000}"/>
    <cellStyle name="Примечание 5 2 15" xfId="4163" xr:uid="{00000000-0005-0000-0000-000043100000}"/>
    <cellStyle name="Примечание 5 2 16" xfId="4164" xr:uid="{00000000-0005-0000-0000-000044100000}"/>
    <cellStyle name="Примечание 5 2 17" xfId="4165" xr:uid="{00000000-0005-0000-0000-000045100000}"/>
    <cellStyle name="Примечание 5 2 18" xfId="4166" xr:uid="{00000000-0005-0000-0000-000046100000}"/>
    <cellStyle name="Примечание 5 2 2" xfId="4167" xr:uid="{00000000-0005-0000-0000-000047100000}"/>
    <cellStyle name="Примечание 5 2 3" xfId="4168" xr:uid="{00000000-0005-0000-0000-000048100000}"/>
    <cellStyle name="Примечание 5 2 4" xfId="4169" xr:uid="{00000000-0005-0000-0000-000049100000}"/>
    <cellStyle name="Примечание 5 2 5" xfId="4170" xr:uid="{00000000-0005-0000-0000-00004A100000}"/>
    <cellStyle name="Примечание 5 2 6" xfId="4171" xr:uid="{00000000-0005-0000-0000-00004B100000}"/>
    <cellStyle name="Примечание 5 2 7" xfId="4172" xr:uid="{00000000-0005-0000-0000-00004C100000}"/>
    <cellStyle name="Примечание 5 2 8" xfId="4173" xr:uid="{00000000-0005-0000-0000-00004D100000}"/>
    <cellStyle name="Примечание 5 2 9" xfId="4174" xr:uid="{00000000-0005-0000-0000-00004E100000}"/>
    <cellStyle name="Примечание 5 3" xfId="4175" xr:uid="{00000000-0005-0000-0000-00004F100000}"/>
    <cellStyle name="Примечание 5 4" xfId="4176" xr:uid="{00000000-0005-0000-0000-000050100000}"/>
    <cellStyle name="Примечание 5 5" xfId="4177" xr:uid="{00000000-0005-0000-0000-000051100000}"/>
    <cellStyle name="Примечание 5 6" xfId="4178" xr:uid="{00000000-0005-0000-0000-000052100000}"/>
    <cellStyle name="Примечание 5 7" xfId="4179" xr:uid="{00000000-0005-0000-0000-000053100000}"/>
    <cellStyle name="Примечание 5 8" xfId="4180" xr:uid="{00000000-0005-0000-0000-000054100000}"/>
    <cellStyle name="Примечание 5 9" xfId="4181" xr:uid="{00000000-0005-0000-0000-000055100000}"/>
    <cellStyle name="Примечание 6" xfId="4182" xr:uid="{00000000-0005-0000-0000-000056100000}"/>
    <cellStyle name="Примечание 6 10" xfId="4183" xr:uid="{00000000-0005-0000-0000-000057100000}"/>
    <cellStyle name="Примечание 6 11" xfId="4184" xr:uid="{00000000-0005-0000-0000-000058100000}"/>
    <cellStyle name="Примечание 6 12" xfId="4185" xr:uid="{00000000-0005-0000-0000-000059100000}"/>
    <cellStyle name="Примечание 6 13" xfId="4186" xr:uid="{00000000-0005-0000-0000-00005A100000}"/>
    <cellStyle name="Примечание 6 14" xfId="4187" xr:uid="{00000000-0005-0000-0000-00005B100000}"/>
    <cellStyle name="Примечание 6 15" xfId="4188" xr:uid="{00000000-0005-0000-0000-00005C100000}"/>
    <cellStyle name="Примечание 6 16" xfId="4189" xr:uid="{00000000-0005-0000-0000-00005D100000}"/>
    <cellStyle name="Примечание 6 17" xfId="4190" xr:uid="{00000000-0005-0000-0000-00005E100000}"/>
    <cellStyle name="Примечание 6 2" xfId="4191" xr:uid="{00000000-0005-0000-0000-00005F100000}"/>
    <cellStyle name="Примечание 6 2 10" xfId="4192" xr:uid="{00000000-0005-0000-0000-000060100000}"/>
    <cellStyle name="Примечание 6 2 11" xfId="4193" xr:uid="{00000000-0005-0000-0000-000061100000}"/>
    <cellStyle name="Примечание 6 2 12" xfId="4194" xr:uid="{00000000-0005-0000-0000-000062100000}"/>
    <cellStyle name="Примечание 6 2 13" xfId="4195" xr:uid="{00000000-0005-0000-0000-000063100000}"/>
    <cellStyle name="Примечание 6 2 14" xfId="4196" xr:uid="{00000000-0005-0000-0000-000064100000}"/>
    <cellStyle name="Примечание 6 2 15" xfId="4197" xr:uid="{00000000-0005-0000-0000-000065100000}"/>
    <cellStyle name="Примечание 6 2 16" xfId="4198" xr:uid="{00000000-0005-0000-0000-000066100000}"/>
    <cellStyle name="Примечание 6 2 17" xfId="4199" xr:uid="{00000000-0005-0000-0000-000067100000}"/>
    <cellStyle name="Примечание 6 2 18" xfId="4200" xr:uid="{00000000-0005-0000-0000-000068100000}"/>
    <cellStyle name="Примечание 6 2 2" xfId="4201" xr:uid="{00000000-0005-0000-0000-000069100000}"/>
    <cellStyle name="Примечание 6 2 3" xfId="4202" xr:uid="{00000000-0005-0000-0000-00006A100000}"/>
    <cellStyle name="Примечание 6 2 4" xfId="4203" xr:uid="{00000000-0005-0000-0000-00006B100000}"/>
    <cellStyle name="Примечание 6 2 5" xfId="4204" xr:uid="{00000000-0005-0000-0000-00006C100000}"/>
    <cellStyle name="Примечание 6 2 6" xfId="4205" xr:uid="{00000000-0005-0000-0000-00006D100000}"/>
    <cellStyle name="Примечание 6 2 7" xfId="4206" xr:uid="{00000000-0005-0000-0000-00006E100000}"/>
    <cellStyle name="Примечание 6 2 8" xfId="4207" xr:uid="{00000000-0005-0000-0000-00006F100000}"/>
    <cellStyle name="Примечание 6 2 9" xfId="4208" xr:uid="{00000000-0005-0000-0000-000070100000}"/>
    <cellStyle name="Примечание 6 3" xfId="4209" xr:uid="{00000000-0005-0000-0000-000071100000}"/>
    <cellStyle name="Примечание 6 4" xfId="4210" xr:uid="{00000000-0005-0000-0000-000072100000}"/>
    <cellStyle name="Примечание 6 5" xfId="4211" xr:uid="{00000000-0005-0000-0000-000073100000}"/>
    <cellStyle name="Примечание 6 6" xfId="4212" xr:uid="{00000000-0005-0000-0000-000074100000}"/>
    <cellStyle name="Примечание 6 7" xfId="4213" xr:uid="{00000000-0005-0000-0000-000075100000}"/>
    <cellStyle name="Примечание 6 8" xfId="4214" xr:uid="{00000000-0005-0000-0000-000076100000}"/>
    <cellStyle name="Примечание 6 9" xfId="4215" xr:uid="{00000000-0005-0000-0000-000077100000}"/>
    <cellStyle name="Примечание 7" xfId="4216" xr:uid="{00000000-0005-0000-0000-000078100000}"/>
    <cellStyle name="Примечание 7 10" xfId="4217" xr:uid="{00000000-0005-0000-0000-000079100000}"/>
    <cellStyle name="Примечание 7 11" xfId="4218" xr:uid="{00000000-0005-0000-0000-00007A100000}"/>
    <cellStyle name="Примечание 7 12" xfId="4219" xr:uid="{00000000-0005-0000-0000-00007B100000}"/>
    <cellStyle name="Примечание 7 13" xfId="4220" xr:uid="{00000000-0005-0000-0000-00007C100000}"/>
    <cellStyle name="Примечание 7 14" xfId="4221" xr:uid="{00000000-0005-0000-0000-00007D100000}"/>
    <cellStyle name="Примечание 7 15" xfId="4222" xr:uid="{00000000-0005-0000-0000-00007E100000}"/>
    <cellStyle name="Примечание 7 16" xfId="4223" xr:uid="{00000000-0005-0000-0000-00007F100000}"/>
    <cellStyle name="Примечание 7 17" xfId="4224" xr:uid="{00000000-0005-0000-0000-000080100000}"/>
    <cellStyle name="Примечание 7 2" xfId="4225" xr:uid="{00000000-0005-0000-0000-000081100000}"/>
    <cellStyle name="Примечание 7 2 10" xfId="4226" xr:uid="{00000000-0005-0000-0000-000082100000}"/>
    <cellStyle name="Примечание 7 2 11" xfId="4227" xr:uid="{00000000-0005-0000-0000-000083100000}"/>
    <cellStyle name="Примечание 7 2 12" xfId="4228" xr:uid="{00000000-0005-0000-0000-000084100000}"/>
    <cellStyle name="Примечание 7 2 13" xfId="4229" xr:uid="{00000000-0005-0000-0000-000085100000}"/>
    <cellStyle name="Примечание 7 2 14" xfId="4230" xr:uid="{00000000-0005-0000-0000-000086100000}"/>
    <cellStyle name="Примечание 7 2 15" xfId="4231" xr:uid="{00000000-0005-0000-0000-000087100000}"/>
    <cellStyle name="Примечание 7 2 16" xfId="4232" xr:uid="{00000000-0005-0000-0000-000088100000}"/>
    <cellStyle name="Примечание 7 2 17" xfId="4233" xr:uid="{00000000-0005-0000-0000-000089100000}"/>
    <cellStyle name="Примечание 7 2 18" xfId="4234" xr:uid="{00000000-0005-0000-0000-00008A100000}"/>
    <cellStyle name="Примечание 7 2 2" xfId="4235" xr:uid="{00000000-0005-0000-0000-00008B100000}"/>
    <cellStyle name="Примечание 7 2 3" xfId="4236" xr:uid="{00000000-0005-0000-0000-00008C100000}"/>
    <cellStyle name="Примечание 7 2 4" xfId="4237" xr:uid="{00000000-0005-0000-0000-00008D100000}"/>
    <cellStyle name="Примечание 7 2 5" xfId="4238" xr:uid="{00000000-0005-0000-0000-00008E100000}"/>
    <cellStyle name="Примечание 7 2 6" xfId="4239" xr:uid="{00000000-0005-0000-0000-00008F100000}"/>
    <cellStyle name="Примечание 7 2 7" xfId="4240" xr:uid="{00000000-0005-0000-0000-000090100000}"/>
    <cellStyle name="Примечание 7 2 8" xfId="4241" xr:uid="{00000000-0005-0000-0000-000091100000}"/>
    <cellStyle name="Примечание 7 2 9" xfId="4242" xr:uid="{00000000-0005-0000-0000-000092100000}"/>
    <cellStyle name="Примечание 7 3" xfId="4243" xr:uid="{00000000-0005-0000-0000-000093100000}"/>
    <cellStyle name="Примечание 7 4" xfId="4244" xr:uid="{00000000-0005-0000-0000-000094100000}"/>
    <cellStyle name="Примечание 7 5" xfId="4245" xr:uid="{00000000-0005-0000-0000-000095100000}"/>
    <cellStyle name="Примечание 7 6" xfId="4246" xr:uid="{00000000-0005-0000-0000-000096100000}"/>
    <cellStyle name="Примечание 7 7" xfId="4247" xr:uid="{00000000-0005-0000-0000-000097100000}"/>
    <cellStyle name="Примечание 7 8" xfId="4248" xr:uid="{00000000-0005-0000-0000-000098100000}"/>
    <cellStyle name="Примечание 7 9" xfId="4249" xr:uid="{00000000-0005-0000-0000-000099100000}"/>
    <cellStyle name="Примечание 8" xfId="4250" xr:uid="{00000000-0005-0000-0000-00009A100000}"/>
    <cellStyle name="Примечание 8 10" xfId="4251" xr:uid="{00000000-0005-0000-0000-00009B100000}"/>
    <cellStyle name="Примечание 8 11" xfId="4252" xr:uid="{00000000-0005-0000-0000-00009C100000}"/>
    <cellStyle name="Примечание 8 12" xfId="4253" xr:uid="{00000000-0005-0000-0000-00009D100000}"/>
    <cellStyle name="Примечание 8 13" xfId="4254" xr:uid="{00000000-0005-0000-0000-00009E100000}"/>
    <cellStyle name="Примечание 8 14" xfId="4255" xr:uid="{00000000-0005-0000-0000-00009F100000}"/>
    <cellStyle name="Примечание 8 15" xfId="4256" xr:uid="{00000000-0005-0000-0000-0000A0100000}"/>
    <cellStyle name="Примечание 8 16" xfId="4257" xr:uid="{00000000-0005-0000-0000-0000A1100000}"/>
    <cellStyle name="Примечание 8 17" xfId="4258" xr:uid="{00000000-0005-0000-0000-0000A2100000}"/>
    <cellStyle name="Примечание 8 2" xfId="4259" xr:uid="{00000000-0005-0000-0000-0000A3100000}"/>
    <cellStyle name="Примечание 8 2 10" xfId="4260" xr:uid="{00000000-0005-0000-0000-0000A4100000}"/>
    <cellStyle name="Примечание 8 2 11" xfId="4261" xr:uid="{00000000-0005-0000-0000-0000A5100000}"/>
    <cellStyle name="Примечание 8 2 12" xfId="4262" xr:uid="{00000000-0005-0000-0000-0000A6100000}"/>
    <cellStyle name="Примечание 8 2 13" xfId="4263" xr:uid="{00000000-0005-0000-0000-0000A7100000}"/>
    <cellStyle name="Примечание 8 2 14" xfId="4264" xr:uid="{00000000-0005-0000-0000-0000A8100000}"/>
    <cellStyle name="Примечание 8 2 15" xfId="4265" xr:uid="{00000000-0005-0000-0000-0000A9100000}"/>
    <cellStyle name="Примечание 8 2 16" xfId="4266" xr:uid="{00000000-0005-0000-0000-0000AA100000}"/>
    <cellStyle name="Примечание 8 2 17" xfId="4267" xr:uid="{00000000-0005-0000-0000-0000AB100000}"/>
    <cellStyle name="Примечание 8 2 18" xfId="4268" xr:uid="{00000000-0005-0000-0000-0000AC100000}"/>
    <cellStyle name="Примечание 8 2 2" xfId="4269" xr:uid="{00000000-0005-0000-0000-0000AD100000}"/>
    <cellStyle name="Примечание 8 2 3" xfId="4270" xr:uid="{00000000-0005-0000-0000-0000AE100000}"/>
    <cellStyle name="Примечание 8 2 4" xfId="4271" xr:uid="{00000000-0005-0000-0000-0000AF100000}"/>
    <cellStyle name="Примечание 8 2 5" xfId="4272" xr:uid="{00000000-0005-0000-0000-0000B0100000}"/>
    <cellStyle name="Примечание 8 2 6" xfId="4273" xr:uid="{00000000-0005-0000-0000-0000B1100000}"/>
    <cellStyle name="Примечание 8 2 7" xfId="4274" xr:uid="{00000000-0005-0000-0000-0000B2100000}"/>
    <cellStyle name="Примечание 8 2 8" xfId="4275" xr:uid="{00000000-0005-0000-0000-0000B3100000}"/>
    <cellStyle name="Примечание 8 2 9" xfId="4276" xr:uid="{00000000-0005-0000-0000-0000B4100000}"/>
    <cellStyle name="Примечание 8 3" xfId="4277" xr:uid="{00000000-0005-0000-0000-0000B5100000}"/>
    <cellStyle name="Примечание 8 4" xfId="4278" xr:uid="{00000000-0005-0000-0000-0000B6100000}"/>
    <cellStyle name="Примечание 8 5" xfId="4279" xr:uid="{00000000-0005-0000-0000-0000B7100000}"/>
    <cellStyle name="Примечание 8 6" xfId="4280" xr:uid="{00000000-0005-0000-0000-0000B8100000}"/>
    <cellStyle name="Примечание 8 7" xfId="4281" xr:uid="{00000000-0005-0000-0000-0000B9100000}"/>
    <cellStyle name="Примечание 8 8" xfId="4282" xr:uid="{00000000-0005-0000-0000-0000BA100000}"/>
    <cellStyle name="Примечание 8 9" xfId="4283" xr:uid="{00000000-0005-0000-0000-0000BB100000}"/>
    <cellStyle name="Примечание 9" xfId="4284" xr:uid="{00000000-0005-0000-0000-0000BC100000}"/>
    <cellStyle name="Примечание 9 10" xfId="4285" xr:uid="{00000000-0005-0000-0000-0000BD100000}"/>
    <cellStyle name="Примечание 9 11" xfId="4286" xr:uid="{00000000-0005-0000-0000-0000BE100000}"/>
    <cellStyle name="Примечание 9 12" xfId="4287" xr:uid="{00000000-0005-0000-0000-0000BF100000}"/>
    <cellStyle name="Примечание 9 13" xfId="4288" xr:uid="{00000000-0005-0000-0000-0000C0100000}"/>
    <cellStyle name="Примечание 9 14" xfId="4289" xr:uid="{00000000-0005-0000-0000-0000C1100000}"/>
    <cellStyle name="Примечание 9 15" xfId="4290" xr:uid="{00000000-0005-0000-0000-0000C2100000}"/>
    <cellStyle name="Примечание 9 16" xfId="4291" xr:uid="{00000000-0005-0000-0000-0000C3100000}"/>
    <cellStyle name="Примечание 9 17" xfId="4292" xr:uid="{00000000-0005-0000-0000-0000C4100000}"/>
    <cellStyle name="Примечание 9 2" xfId="4293" xr:uid="{00000000-0005-0000-0000-0000C5100000}"/>
    <cellStyle name="Примечание 9 2 10" xfId="4294" xr:uid="{00000000-0005-0000-0000-0000C6100000}"/>
    <cellStyle name="Примечание 9 2 11" xfId="4295" xr:uid="{00000000-0005-0000-0000-0000C7100000}"/>
    <cellStyle name="Примечание 9 2 12" xfId="4296" xr:uid="{00000000-0005-0000-0000-0000C8100000}"/>
    <cellStyle name="Примечание 9 2 13" xfId="4297" xr:uid="{00000000-0005-0000-0000-0000C9100000}"/>
    <cellStyle name="Примечание 9 2 14" xfId="4298" xr:uid="{00000000-0005-0000-0000-0000CA100000}"/>
    <cellStyle name="Примечание 9 2 15" xfId="4299" xr:uid="{00000000-0005-0000-0000-0000CB100000}"/>
    <cellStyle name="Примечание 9 2 16" xfId="4300" xr:uid="{00000000-0005-0000-0000-0000CC100000}"/>
    <cellStyle name="Примечание 9 2 17" xfId="4301" xr:uid="{00000000-0005-0000-0000-0000CD100000}"/>
    <cellStyle name="Примечание 9 2 18" xfId="4302" xr:uid="{00000000-0005-0000-0000-0000CE100000}"/>
    <cellStyle name="Примечание 9 2 2" xfId="4303" xr:uid="{00000000-0005-0000-0000-0000CF100000}"/>
    <cellStyle name="Примечание 9 2 3" xfId="4304" xr:uid="{00000000-0005-0000-0000-0000D0100000}"/>
    <cellStyle name="Примечание 9 2 4" xfId="4305" xr:uid="{00000000-0005-0000-0000-0000D1100000}"/>
    <cellStyle name="Примечание 9 2 5" xfId="4306" xr:uid="{00000000-0005-0000-0000-0000D2100000}"/>
    <cellStyle name="Примечание 9 2 6" xfId="4307" xr:uid="{00000000-0005-0000-0000-0000D3100000}"/>
    <cellStyle name="Примечание 9 2 7" xfId="4308" xr:uid="{00000000-0005-0000-0000-0000D4100000}"/>
    <cellStyle name="Примечание 9 2 8" xfId="4309" xr:uid="{00000000-0005-0000-0000-0000D5100000}"/>
    <cellStyle name="Примечание 9 2 9" xfId="4310" xr:uid="{00000000-0005-0000-0000-0000D6100000}"/>
    <cellStyle name="Примечание 9 3" xfId="4311" xr:uid="{00000000-0005-0000-0000-0000D7100000}"/>
    <cellStyle name="Примечание 9 4" xfId="4312" xr:uid="{00000000-0005-0000-0000-0000D8100000}"/>
    <cellStyle name="Примечание 9 5" xfId="4313" xr:uid="{00000000-0005-0000-0000-0000D9100000}"/>
    <cellStyle name="Примечание 9 6" xfId="4314" xr:uid="{00000000-0005-0000-0000-0000DA100000}"/>
    <cellStyle name="Примечание 9 7" xfId="4315" xr:uid="{00000000-0005-0000-0000-0000DB100000}"/>
    <cellStyle name="Примечание 9 8" xfId="4316" xr:uid="{00000000-0005-0000-0000-0000DC100000}"/>
    <cellStyle name="Примечание 9 9" xfId="4317" xr:uid="{00000000-0005-0000-0000-0000DD100000}"/>
    <cellStyle name="Процентный 2" xfId="4318" xr:uid="{00000000-0005-0000-0000-0000DE100000}"/>
    <cellStyle name="Процентный 2 2" xfId="4319" xr:uid="{00000000-0005-0000-0000-0000DF100000}"/>
    <cellStyle name="Процентный 3" xfId="4320" xr:uid="{00000000-0005-0000-0000-0000E0100000}"/>
    <cellStyle name="Процентный 3 2" xfId="4321" xr:uid="{00000000-0005-0000-0000-0000E1100000}"/>
    <cellStyle name="Процентный 4" xfId="4322" xr:uid="{00000000-0005-0000-0000-0000E2100000}"/>
    <cellStyle name="Процентный 4 2" xfId="4323" xr:uid="{00000000-0005-0000-0000-0000E3100000}"/>
    <cellStyle name="Процентный 5" xfId="4324" xr:uid="{00000000-0005-0000-0000-0000E4100000}"/>
    <cellStyle name="Процентный 6" xfId="4325" xr:uid="{00000000-0005-0000-0000-0000E5100000}"/>
    <cellStyle name="Процентный 7" xfId="4326" xr:uid="{00000000-0005-0000-0000-0000E6100000}"/>
    <cellStyle name="Процентный 7 2" xfId="4327" xr:uid="{00000000-0005-0000-0000-0000E7100000}"/>
    <cellStyle name="Процентный 7 2 2" xfId="4328" xr:uid="{00000000-0005-0000-0000-0000E8100000}"/>
    <cellStyle name="Процентный 7 2 2 2" xfId="4329" xr:uid="{00000000-0005-0000-0000-0000E9100000}"/>
    <cellStyle name="Процентный 7 2 2 2 2" xfId="4330" xr:uid="{00000000-0005-0000-0000-0000EA100000}"/>
    <cellStyle name="Процентный 7 2 2 3" xfId="4331" xr:uid="{00000000-0005-0000-0000-0000EB100000}"/>
    <cellStyle name="Процентный 7 2 3" xfId="4332" xr:uid="{00000000-0005-0000-0000-0000EC100000}"/>
    <cellStyle name="Процентный 7 2 3 2" xfId="4333" xr:uid="{00000000-0005-0000-0000-0000ED100000}"/>
    <cellStyle name="Процентный 7 2 4" xfId="4334" xr:uid="{00000000-0005-0000-0000-0000EE100000}"/>
    <cellStyle name="Процентный 7 3" xfId="4335" xr:uid="{00000000-0005-0000-0000-0000EF100000}"/>
    <cellStyle name="Процентный 7 3 2" xfId="4336" xr:uid="{00000000-0005-0000-0000-0000F0100000}"/>
    <cellStyle name="Процентный 7 3 2 2" xfId="4337" xr:uid="{00000000-0005-0000-0000-0000F1100000}"/>
    <cellStyle name="Процентный 7 3 3" xfId="4338" xr:uid="{00000000-0005-0000-0000-0000F2100000}"/>
    <cellStyle name="Процентный 7 4" xfId="4339" xr:uid="{00000000-0005-0000-0000-0000F3100000}"/>
    <cellStyle name="Процентный 7 4 2" xfId="4340" xr:uid="{00000000-0005-0000-0000-0000F4100000}"/>
    <cellStyle name="Процентный 7 5" xfId="4341" xr:uid="{00000000-0005-0000-0000-0000F5100000}"/>
    <cellStyle name="Процентный 8" xfId="4342" xr:uid="{00000000-0005-0000-0000-0000F6100000}"/>
    <cellStyle name="Процентный 8 2" xfId="4343" xr:uid="{00000000-0005-0000-0000-0000F7100000}"/>
    <cellStyle name="Процентный 8 2 2" xfId="4344" xr:uid="{00000000-0005-0000-0000-0000F8100000}"/>
    <cellStyle name="Процентный 8 2 2 2" xfId="4345" xr:uid="{00000000-0005-0000-0000-0000F9100000}"/>
    <cellStyle name="Процентный 8 2 2 2 2" xfId="4346" xr:uid="{00000000-0005-0000-0000-0000FA100000}"/>
    <cellStyle name="Процентный 8 2 2 3" xfId="4347" xr:uid="{00000000-0005-0000-0000-0000FB100000}"/>
    <cellStyle name="Процентный 8 2 3" xfId="4348" xr:uid="{00000000-0005-0000-0000-0000FC100000}"/>
    <cellStyle name="Процентный 8 2 3 2" xfId="4349" xr:uid="{00000000-0005-0000-0000-0000FD100000}"/>
    <cellStyle name="Процентный 8 2 4" xfId="4350" xr:uid="{00000000-0005-0000-0000-0000FE100000}"/>
    <cellStyle name="Процентный 8 3" xfId="4351" xr:uid="{00000000-0005-0000-0000-0000FF100000}"/>
    <cellStyle name="Процентный 8 3 2" xfId="4352" xr:uid="{00000000-0005-0000-0000-000000110000}"/>
    <cellStyle name="Процентный 8 3 2 2" xfId="4353" xr:uid="{00000000-0005-0000-0000-000001110000}"/>
    <cellStyle name="Процентный 8 3 3" xfId="4354" xr:uid="{00000000-0005-0000-0000-000002110000}"/>
    <cellStyle name="Процентный 8 4" xfId="4355" xr:uid="{00000000-0005-0000-0000-000003110000}"/>
    <cellStyle name="Процентный 8 4 2" xfId="4356" xr:uid="{00000000-0005-0000-0000-000004110000}"/>
    <cellStyle name="Процентный 8 5" xfId="4357" xr:uid="{00000000-0005-0000-0000-000005110000}"/>
    <cellStyle name="Процентный 9" xfId="4358" xr:uid="{00000000-0005-0000-0000-000006110000}"/>
    <cellStyle name="РесСмета" xfId="4359" xr:uid="{00000000-0005-0000-0000-000007110000}"/>
    <cellStyle name="РесСмета 10" xfId="4360" xr:uid="{00000000-0005-0000-0000-000008110000}"/>
    <cellStyle name="РесСмета 10 2" xfId="4361" xr:uid="{00000000-0005-0000-0000-000009110000}"/>
    <cellStyle name="РесСмета 11" xfId="4362" xr:uid="{00000000-0005-0000-0000-00000A110000}"/>
    <cellStyle name="РесСмета 11 2" xfId="4363" xr:uid="{00000000-0005-0000-0000-00000B110000}"/>
    <cellStyle name="РесСмета 12" xfId="4364" xr:uid="{00000000-0005-0000-0000-00000C110000}"/>
    <cellStyle name="РесСмета 12 2" xfId="4365" xr:uid="{00000000-0005-0000-0000-00000D110000}"/>
    <cellStyle name="РесСмета 13" xfId="4366" xr:uid="{00000000-0005-0000-0000-00000E110000}"/>
    <cellStyle name="РесСмета 13 2" xfId="4367" xr:uid="{00000000-0005-0000-0000-00000F110000}"/>
    <cellStyle name="РесСмета 14" xfId="4368" xr:uid="{00000000-0005-0000-0000-000010110000}"/>
    <cellStyle name="РесСмета 14 2" xfId="4369" xr:uid="{00000000-0005-0000-0000-000011110000}"/>
    <cellStyle name="РесСмета 15" xfId="4370" xr:uid="{00000000-0005-0000-0000-000012110000}"/>
    <cellStyle name="РесСмета 15 2" xfId="4371" xr:uid="{00000000-0005-0000-0000-000013110000}"/>
    <cellStyle name="РесСмета 16" xfId="4372" xr:uid="{00000000-0005-0000-0000-000014110000}"/>
    <cellStyle name="РесСмета 16 2" xfId="4373" xr:uid="{00000000-0005-0000-0000-000015110000}"/>
    <cellStyle name="РесСмета 17" xfId="4374" xr:uid="{00000000-0005-0000-0000-000016110000}"/>
    <cellStyle name="РесСмета 17 2" xfId="4375" xr:uid="{00000000-0005-0000-0000-000017110000}"/>
    <cellStyle name="РесСмета 18" xfId="4376" xr:uid="{00000000-0005-0000-0000-000018110000}"/>
    <cellStyle name="РесСмета 18 2" xfId="4377" xr:uid="{00000000-0005-0000-0000-000019110000}"/>
    <cellStyle name="РесСмета 19" xfId="4378" xr:uid="{00000000-0005-0000-0000-00001A110000}"/>
    <cellStyle name="РесСмета 19 2" xfId="4379" xr:uid="{00000000-0005-0000-0000-00001B110000}"/>
    <cellStyle name="РесСмета 2" xfId="4380" xr:uid="{00000000-0005-0000-0000-00001C110000}"/>
    <cellStyle name="РесСмета 2 10" xfId="4381" xr:uid="{00000000-0005-0000-0000-00001D110000}"/>
    <cellStyle name="РесСмета 2 10 2" xfId="4382" xr:uid="{00000000-0005-0000-0000-00001E110000}"/>
    <cellStyle name="РесСмета 2 11" xfId="4383" xr:uid="{00000000-0005-0000-0000-00001F110000}"/>
    <cellStyle name="РесСмета 2 11 2" xfId="4384" xr:uid="{00000000-0005-0000-0000-000020110000}"/>
    <cellStyle name="РесСмета 2 12" xfId="4385" xr:uid="{00000000-0005-0000-0000-000021110000}"/>
    <cellStyle name="РесСмета 2 12 2" xfId="4386" xr:uid="{00000000-0005-0000-0000-000022110000}"/>
    <cellStyle name="РесСмета 2 13" xfId="4387" xr:uid="{00000000-0005-0000-0000-000023110000}"/>
    <cellStyle name="РесСмета 2 13 2" xfId="4388" xr:uid="{00000000-0005-0000-0000-000024110000}"/>
    <cellStyle name="РесСмета 2 14" xfId="4389" xr:uid="{00000000-0005-0000-0000-000025110000}"/>
    <cellStyle name="РесСмета 2 14 2" xfId="4390" xr:uid="{00000000-0005-0000-0000-000026110000}"/>
    <cellStyle name="РесСмета 2 15" xfId="4391" xr:uid="{00000000-0005-0000-0000-000027110000}"/>
    <cellStyle name="РесСмета 2 15 2" xfId="4392" xr:uid="{00000000-0005-0000-0000-000028110000}"/>
    <cellStyle name="РесСмета 2 16" xfId="4393" xr:uid="{00000000-0005-0000-0000-000029110000}"/>
    <cellStyle name="РесСмета 2 16 2" xfId="4394" xr:uid="{00000000-0005-0000-0000-00002A110000}"/>
    <cellStyle name="РесСмета 2 17" xfId="4395" xr:uid="{00000000-0005-0000-0000-00002B110000}"/>
    <cellStyle name="РесСмета 2 17 2" xfId="4396" xr:uid="{00000000-0005-0000-0000-00002C110000}"/>
    <cellStyle name="РесСмета 2 18" xfId="4397" xr:uid="{00000000-0005-0000-0000-00002D110000}"/>
    <cellStyle name="РесСмета 2 18 2" xfId="4398" xr:uid="{00000000-0005-0000-0000-00002E110000}"/>
    <cellStyle name="РесСмета 2 19" xfId="4399" xr:uid="{00000000-0005-0000-0000-00002F110000}"/>
    <cellStyle name="РесСмета 2 2" xfId="4400" xr:uid="{00000000-0005-0000-0000-000030110000}"/>
    <cellStyle name="РесСмета 2 2 2" xfId="4401" xr:uid="{00000000-0005-0000-0000-000031110000}"/>
    <cellStyle name="РесСмета 2 3" xfId="4402" xr:uid="{00000000-0005-0000-0000-000032110000}"/>
    <cellStyle name="РесСмета 2 3 2" xfId="4403" xr:uid="{00000000-0005-0000-0000-000033110000}"/>
    <cellStyle name="РесСмета 2 4" xfId="4404" xr:uid="{00000000-0005-0000-0000-000034110000}"/>
    <cellStyle name="РесСмета 2 4 2" xfId="4405" xr:uid="{00000000-0005-0000-0000-000035110000}"/>
    <cellStyle name="РесСмета 2 5" xfId="4406" xr:uid="{00000000-0005-0000-0000-000036110000}"/>
    <cellStyle name="РесСмета 2 5 2" xfId="4407" xr:uid="{00000000-0005-0000-0000-000037110000}"/>
    <cellStyle name="РесСмета 2 6" xfId="4408" xr:uid="{00000000-0005-0000-0000-000038110000}"/>
    <cellStyle name="РесСмета 2 6 2" xfId="4409" xr:uid="{00000000-0005-0000-0000-000039110000}"/>
    <cellStyle name="РесСмета 2 7" xfId="4410" xr:uid="{00000000-0005-0000-0000-00003A110000}"/>
    <cellStyle name="РесСмета 2 7 2" xfId="4411" xr:uid="{00000000-0005-0000-0000-00003B110000}"/>
    <cellStyle name="РесСмета 2 8" xfId="4412" xr:uid="{00000000-0005-0000-0000-00003C110000}"/>
    <cellStyle name="РесСмета 2 8 2" xfId="4413" xr:uid="{00000000-0005-0000-0000-00003D110000}"/>
    <cellStyle name="РесСмета 2 9" xfId="4414" xr:uid="{00000000-0005-0000-0000-00003E110000}"/>
    <cellStyle name="РесСмета 2 9 2" xfId="4415" xr:uid="{00000000-0005-0000-0000-00003F110000}"/>
    <cellStyle name="РесСмета 20" xfId="4416" xr:uid="{00000000-0005-0000-0000-000040110000}"/>
    <cellStyle name="РесСмета 3" xfId="4417" xr:uid="{00000000-0005-0000-0000-000041110000}"/>
    <cellStyle name="РесСмета 3 10" xfId="4418" xr:uid="{00000000-0005-0000-0000-000042110000}"/>
    <cellStyle name="РесСмета 3 10 2" xfId="4419" xr:uid="{00000000-0005-0000-0000-000043110000}"/>
    <cellStyle name="РесСмета 3 11" xfId="4420" xr:uid="{00000000-0005-0000-0000-000044110000}"/>
    <cellStyle name="РесСмета 3 11 2" xfId="4421" xr:uid="{00000000-0005-0000-0000-000045110000}"/>
    <cellStyle name="РесСмета 3 12" xfId="4422" xr:uid="{00000000-0005-0000-0000-000046110000}"/>
    <cellStyle name="РесСмета 3 12 2" xfId="4423" xr:uid="{00000000-0005-0000-0000-000047110000}"/>
    <cellStyle name="РесСмета 3 13" xfId="4424" xr:uid="{00000000-0005-0000-0000-000048110000}"/>
    <cellStyle name="РесСмета 3 13 2" xfId="4425" xr:uid="{00000000-0005-0000-0000-000049110000}"/>
    <cellStyle name="РесСмета 3 14" xfId="4426" xr:uid="{00000000-0005-0000-0000-00004A110000}"/>
    <cellStyle name="РесСмета 3 14 2" xfId="4427" xr:uid="{00000000-0005-0000-0000-00004B110000}"/>
    <cellStyle name="РесСмета 3 15" xfId="4428" xr:uid="{00000000-0005-0000-0000-00004C110000}"/>
    <cellStyle name="РесСмета 3 15 2" xfId="4429" xr:uid="{00000000-0005-0000-0000-00004D110000}"/>
    <cellStyle name="РесСмета 3 16" xfId="4430" xr:uid="{00000000-0005-0000-0000-00004E110000}"/>
    <cellStyle name="РесСмета 3 16 2" xfId="4431" xr:uid="{00000000-0005-0000-0000-00004F110000}"/>
    <cellStyle name="РесСмета 3 17" xfId="4432" xr:uid="{00000000-0005-0000-0000-000050110000}"/>
    <cellStyle name="РесСмета 3 17 2" xfId="4433" xr:uid="{00000000-0005-0000-0000-000051110000}"/>
    <cellStyle name="РесСмета 3 18" xfId="4434" xr:uid="{00000000-0005-0000-0000-000052110000}"/>
    <cellStyle name="РесСмета 3 18 2" xfId="4435" xr:uid="{00000000-0005-0000-0000-000053110000}"/>
    <cellStyle name="РесСмета 3 19" xfId="4436" xr:uid="{00000000-0005-0000-0000-000054110000}"/>
    <cellStyle name="РесСмета 3 2" xfId="4437" xr:uid="{00000000-0005-0000-0000-000055110000}"/>
    <cellStyle name="РесСмета 3 2 2" xfId="4438" xr:uid="{00000000-0005-0000-0000-000056110000}"/>
    <cellStyle name="РесСмета 3 3" xfId="4439" xr:uid="{00000000-0005-0000-0000-000057110000}"/>
    <cellStyle name="РесСмета 3 3 2" xfId="4440" xr:uid="{00000000-0005-0000-0000-000058110000}"/>
    <cellStyle name="РесСмета 3 4" xfId="4441" xr:uid="{00000000-0005-0000-0000-000059110000}"/>
    <cellStyle name="РесСмета 3 4 2" xfId="4442" xr:uid="{00000000-0005-0000-0000-00005A110000}"/>
    <cellStyle name="РесСмета 3 5" xfId="4443" xr:uid="{00000000-0005-0000-0000-00005B110000}"/>
    <cellStyle name="РесСмета 3 5 2" xfId="4444" xr:uid="{00000000-0005-0000-0000-00005C110000}"/>
    <cellStyle name="РесСмета 3 6" xfId="4445" xr:uid="{00000000-0005-0000-0000-00005D110000}"/>
    <cellStyle name="РесСмета 3 6 2" xfId="4446" xr:uid="{00000000-0005-0000-0000-00005E110000}"/>
    <cellStyle name="РесСмета 3 7" xfId="4447" xr:uid="{00000000-0005-0000-0000-00005F110000}"/>
    <cellStyle name="РесСмета 3 7 2" xfId="4448" xr:uid="{00000000-0005-0000-0000-000060110000}"/>
    <cellStyle name="РесСмета 3 8" xfId="4449" xr:uid="{00000000-0005-0000-0000-000061110000}"/>
    <cellStyle name="РесСмета 3 8 2" xfId="4450" xr:uid="{00000000-0005-0000-0000-000062110000}"/>
    <cellStyle name="РесСмета 3 9" xfId="4451" xr:uid="{00000000-0005-0000-0000-000063110000}"/>
    <cellStyle name="РесСмета 3 9 2" xfId="4452" xr:uid="{00000000-0005-0000-0000-000064110000}"/>
    <cellStyle name="РесСмета 4" xfId="4453" xr:uid="{00000000-0005-0000-0000-000065110000}"/>
    <cellStyle name="РесСмета 4 10" xfId="4454" xr:uid="{00000000-0005-0000-0000-000066110000}"/>
    <cellStyle name="РесСмета 4 10 2" xfId="4455" xr:uid="{00000000-0005-0000-0000-000067110000}"/>
    <cellStyle name="РесСмета 4 11" xfId="4456" xr:uid="{00000000-0005-0000-0000-000068110000}"/>
    <cellStyle name="РесСмета 4 11 2" xfId="4457" xr:uid="{00000000-0005-0000-0000-000069110000}"/>
    <cellStyle name="РесСмета 4 12" xfId="4458" xr:uid="{00000000-0005-0000-0000-00006A110000}"/>
    <cellStyle name="РесСмета 4 12 2" xfId="4459" xr:uid="{00000000-0005-0000-0000-00006B110000}"/>
    <cellStyle name="РесСмета 4 13" xfId="4460" xr:uid="{00000000-0005-0000-0000-00006C110000}"/>
    <cellStyle name="РесСмета 4 13 2" xfId="4461" xr:uid="{00000000-0005-0000-0000-00006D110000}"/>
    <cellStyle name="РесСмета 4 14" xfId="4462" xr:uid="{00000000-0005-0000-0000-00006E110000}"/>
    <cellStyle name="РесСмета 4 14 2" xfId="4463" xr:uid="{00000000-0005-0000-0000-00006F110000}"/>
    <cellStyle name="РесСмета 4 15" xfId="4464" xr:uid="{00000000-0005-0000-0000-000070110000}"/>
    <cellStyle name="РесСмета 4 15 2" xfId="4465" xr:uid="{00000000-0005-0000-0000-000071110000}"/>
    <cellStyle name="РесСмета 4 16" xfId="4466" xr:uid="{00000000-0005-0000-0000-000072110000}"/>
    <cellStyle name="РесСмета 4 16 2" xfId="4467" xr:uid="{00000000-0005-0000-0000-000073110000}"/>
    <cellStyle name="РесСмета 4 17" xfId="4468" xr:uid="{00000000-0005-0000-0000-000074110000}"/>
    <cellStyle name="РесСмета 4 17 2" xfId="4469" xr:uid="{00000000-0005-0000-0000-000075110000}"/>
    <cellStyle name="РесСмета 4 18" xfId="4470" xr:uid="{00000000-0005-0000-0000-000076110000}"/>
    <cellStyle name="РесСмета 4 18 2" xfId="4471" xr:uid="{00000000-0005-0000-0000-000077110000}"/>
    <cellStyle name="РесСмета 4 19" xfId="4472" xr:uid="{00000000-0005-0000-0000-000078110000}"/>
    <cellStyle name="РесСмета 4 2" xfId="4473" xr:uid="{00000000-0005-0000-0000-000079110000}"/>
    <cellStyle name="РесСмета 4 2 2" xfId="4474" xr:uid="{00000000-0005-0000-0000-00007A110000}"/>
    <cellStyle name="РесСмета 4 3" xfId="4475" xr:uid="{00000000-0005-0000-0000-00007B110000}"/>
    <cellStyle name="РесСмета 4 3 2" xfId="4476" xr:uid="{00000000-0005-0000-0000-00007C110000}"/>
    <cellStyle name="РесСмета 4 4" xfId="4477" xr:uid="{00000000-0005-0000-0000-00007D110000}"/>
    <cellStyle name="РесСмета 4 4 2" xfId="4478" xr:uid="{00000000-0005-0000-0000-00007E110000}"/>
    <cellStyle name="РесСмета 4 5" xfId="4479" xr:uid="{00000000-0005-0000-0000-00007F110000}"/>
    <cellStyle name="РесСмета 4 5 2" xfId="4480" xr:uid="{00000000-0005-0000-0000-000080110000}"/>
    <cellStyle name="РесСмета 4 6" xfId="4481" xr:uid="{00000000-0005-0000-0000-000081110000}"/>
    <cellStyle name="РесСмета 4 6 2" xfId="4482" xr:uid="{00000000-0005-0000-0000-000082110000}"/>
    <cellStyle name="РесСмета 4 7" xfId="4483" xr:uid="{00000000-0005-0000-0000-000083110000}"/>
    <cellStyle name="РесСмета 4 7 2" xfId="4484" xr:uid="{00000000-0005-0000-0000-000084110000}"/>
    <cellStyle name="РесСмета 4 8" xfId="4485" xr:uid="{00000000-0005-0000-0000-000085110000}"/>
    <cellStyle name="РесСмета 4 8 2" xfId="4486" xr:uid="{00000000-0005-0000-0000-000086110000}"/>
    <cellStyle name="РесСмета 4 9" xfId="4487" xr:uid="{00000000-0005-0000-0000-000087110000}"/>
    <cellStyle name="РесСмета 4 9 2" xfId="4488" xr:uid="{00000000-0005-0000-0000-000088110000}"/>
    <cellStyle name="РесСмета 5" xfId="4489" xr:uid="{00000000-0005-0000-0000-000089110000}"/>
    <cellStyle name="РесСмета 5 2" xfId="4490" xr:uid="{00000000-0005-0000-0000-00008A110000}"/>
    <cellStyle name="РесСмета 6" xfId="4491" xr:uid="{00000000-0005-0000-0000-00008B110000}"/>
    <cellStyle name="РесСмета 6 2" xfId="4492" xr:uid="{00000000-0005-0000-0000-00008C110000}"/>
    <cellStyle name="РесСмета 7" xfId="4493" xr:uid="{00000000-0005-0000-0000-00008D110000}"/>
    <cellStyle name="РесСмета 7 2" xfId="4494" xr:uid="{00000000-0005-0000-0000-00008E110000}"/>
    <cellStyle name="РесСмета 8" xfId="4495" xr:uid="{00000000-0005-0000-0000-00008F110000}"/>
    <cellStyle name="РесСмета 8 2" xfId="4496" xr:uid="{00000000-0005-0000-0000-000090110000}"/>
    <cellStyle name="РесСмета 9" xfId="4497" xr:uid="{00000000-0005-0000-0000-000091110000}"/>
    <cellStyle name="РесСмета 9 2" xfId="4498" xr:uid="{00000000-0005-0000-0000-000092110000}"/>
    <cellStyle name="Связанная ячейка 2" xfId="4499" xr:uid="{00000000-0005-0000-0000-000093110000}"/>
    <cellStyle name="Связанная ячейка 3" xfId="4500" xr:uid="{00000000-0005-0000-0000-000094110000}"/>
    <cellStyle name="Связанная ячейка 4" xfId="4501" xr:uid="{00000000-0005-0000-0000-000095110000}"/>
    <cellStyle name="Стиль 1" xfId="4502" xr:uid="{00000000-0005-0000-0000-000096110000}"/>
    <cellStyle name="Стиль 1 2" xfId="4503" xr:uid="{00000000-0005-0000-0000-000097110000}"/>
    <cellStyle name="Стиль 1 3" xfId="4504" xr:uid="{00000000-0005-0000-0000-000098110000}"/>
    <cellStyle name="Стиль 1 4" xfId="4505" xr:uid="{00000000-0005-0000-0000-000099110000}"/>
    <cellStyle name="ТЕКСТ" xfId="4506" xr:uid="{00000000-0005-0000-0000-00009A110000}"/>
    <cellStyle name="Текст предупреждения 2" xfId="4507" xr:uid="{00000000-0005-0000-0000-00009B110000}"/>
    <cellStyle name="Текст предупреждения 3" xfId="4508" xr:uid="{00000000-0005-0000-0000-00009C110000}"/>
    <cellStyle name="Текст предупреждения 4" xfId="4509" xr:uid="{00000000-0005-0000-0000-00009D110000}"/>
    <cellStyle name="Титул" xfId="4510" xr:uid="{00000000-0005-0000-0000-00009E110000}"/>
    <cellStyle name="Тысячи [0]_Chart1 (Sales &amp; Costs)" xfId="4511" xr:uid="{00000000-0005-0000-0000-00009F110000}"/>
    <cellStyle name="Тысячи_Chart1 (Sales &amp; Costs)" xfId="4512" xr:uid="{00000000-0005-0000-0000-0000A0110000}"/>
    <cellStyle name="Финансовый 10" xfId="4513" xr:uid="{00000000-0005-0000-0000-0000A1110000}"/>
    <cellStyle name="Финансовый 11" xfId="4514" xr:uid="{00000000-0005-0000-0000-0000A2110000}"/>
    <cellStyle name="Финансовый 11 2" xfId="4515" xr:uid="{00000000-0005-0000-0000-0000A3110000}"/>
    <cellStyle name="Финансовый 12" xfId="4516" xr:uid="{00000000-0005-0000-0000-0000A4110000}"/>
    <cellStyle name="Финансовый 13" xfId="4517" xr:uid="{00000000-0005-0000-0000-0000A5110000}"/>
    <cellStyle name="Финансовый 14" xfId="4518" xr:uid="{00000000-0005-0000-0000-0000A6110000}"/>
    <cellStyle name="Финансовый 15" xfId="4519" xr:uid="{00000000-0005-0000-0000-0000A7110000}"/>
    <cellStyle name="Финансовый 15 2" xfId="4520" xr:uid="{00000000-0005-0000-0000-0000A8110000}"/>
    <cellStyle name="Финансовый 15 2 2" xfId="4521" xr:uid="{00000000-0005-0000-0000-0000A9110000}"/>
    <cellStyle name="Финансовый 15 2 2 2" xfId="4522" xr:uid="{00000000-0005-0000-0000-0000AA110000}"/>
    <cellStyle name="Финансовый 15 2 2 2 2" xfId="4523" xr:uid="{00000000-0005-0000-0000-0000AB110000}"/>
    <cellStyle name="Финансовый 15 2 2 3" xfId="4524" xr:uid="{00000000-0005-0000-0000-0000AC110000}"/>
    <cellStyle name="Финансовый 15 2 3" xfId="4525" xr:uid="{00000000-0005-0000-0000-0000AD110000}"/>
    <cellStyle name="Финансовый 15 2 3 2" xfId="4526" xr:uid="{00000000-0005-0000-0000-0000AE110000}"/>
    <cellStyle name="Финансовый 15 2 4" xfId="4527" xr:uid="{00000000-0005-0000-0000-0000AF110000}"/>
    <cellStyle name="Финансовый 15 3" xfId="4528" xr:uid="{00000000-0005-0000-0000-0000B0110000}"/>
    <cellStyle name="Финансовый 15 3 2" xfId="4529" xr:uid="{00000000-0005-0000-0000-0000B1110000}"/>
    <cellStyle name="Финансовый 15 3 2 2" xfId="4530" xr:uid="{00000000-0005-0000-0000-0000B2110000}"/>
    <cellStyle name="Финансовый 15 3 3" xfId="4531" xr:uid="{00000000-0005-0000-0000-0000B3110000}"/>
    <cellStyle name="Финансовый 15 4" xfId="4532" xr:uid="{00000000-0005-0000-0000-0000B4110000}"/>
    <cellStyle name="Финансовый 15 4 2" xfId="4533" xr:uid="{00000000-0005-0000-0000-0000B5110000}"/>
    <cellStyle name="Финансовый 15 5" xfId="4534" xr:uid="{00000000-0005-0000-0000-0000B6110000}"/>
    <cellStyle name="Финансовый 16" xfId="4535" xr:uid="{00000000-0005-0000-0000-0000B7110000}"/>
    <cellStyle name="Финансовый 16 2" xfId="4536" xr:uid="{00000000-0005-0000-0000-0000B8110000}"/>
    <cellStyle name="Финансовый 16 2 2" xfId="4537" xr:uid="{00000000-0005-0000-0000-0000B9110000}"/>
    <cellStyle name="Финансовый 16 2 2 2" xfId="4538" xr:uid="{00000000-0005-0000-0000-0000BA110000}"/>
    <cellStyle name="Финансовый 16 2 2 2 2" xfId="4539" xr:uid="{00000000-0005-0000-0000-0000BB110000}"/>
    <cellStyle name="Финансовый 16 2 2 3" xfId="4540" xr:uid="{00000000-0005-0000-0000-0000BC110000}"/>
    <cellStyle name="Финансовый 16 2 3" xfId="4541" xr:uid="{00000000-0005-0000-0000-0000BD110000}"/>
    <cellStyle name="Финансовый 16 2 3 2" xfId="4542" xr:uid="{00000000-0005-0000-0000-0000BE110000}"/>
    <cellStyle name="Финансовый 16 2 4" xfId="4543" xr:uid="{00000000-0005-0000-0000-0000BF110000}"/>
    <cellStyle name="Финансовый 16 3" xfId="4544" xr:uid="{00000000-0005-0000-0000-0000C0110000}"/>
    <cellStyle name="Финансовый 16 3 2" xfId="4545" xr:uid="{00000000-0005-0000-0000-0000C1110000}"/>
    <cellStyle name="Финансовый 16 3 2 2" xfId="4546" xr:uid="{00000000-0005-0000-0000-0000C2110000}"/>
    <cellStyle name="Финансовый 16 3 3" xfId="4547" xr:uid="{00000000-0005-0000-0000-0000C3110000}"/>
    <cellStyle name="Финансовый 16 4" xfId="4548" xr:uid="{00000000-0005-0000-0000-0000C4110000}"/>
    <cellStyle name="Финансовый 16 4 2" xfId="4549" xr:uid="{00000000-0005-0000-0000-0000C5110000}"/>
    <cellStyle name="Финансовый 16 5" xfId="4550" xr:uid="{00000000-0005-0000-0000-0000C6110000}"/>
    <cellStyle name="Финансовый 17" xfId="4551" xr:uid="{00000000-0005-0000-0000-0000C7110000}"/>
    <cellStyle name="Финансовый 17 2" xfId="4552" xr:uid="{00000000-0005-0000-0000-0000C8110000}"/>
    <cellStyle name="Финансовый 18" xfId="4553" xr:uid="{00000000-0005-0000-0000-0000C9110000}"/>
    <cellStyle name="Финансовый 19" xfId="4554" xr:uid="{00000000-0005-0000-0000-0000CA110000}"/>
    <cellStyle name="Финансовый 2" xfId="4555" xr:uid="{00000000-0005-0000-0000-0000CB110000}"/>
    <cellStyle name="Финансовый 2 10" xfId="4556" xr:uid="{00000000-0005-0000-0000-0000CC110000}"/>
    <cellStyle name="Финансовый 2 10 2" xfId="4557" xr:uid="{00000000-0005-0000-0000-0000CD110000}"/>
    <cellStyle name="Финансовый 2 10 2 2" xfId="4558" xr:uid="{00000000-0005-0000-0000-0000CE110000}"/>
    <cellStyle name="Финансовый 2 10 2 2 2" xfId="4559" xr:uid="{00000000-0005-0000-0000-0000CF110000}"/>
    <cellStyle name="Финансовый 2 10 2 2 2 2" xfId="4560" xr:uid="{00000000-0005-0000-0000-0000D0110000}"/>
    <cellStyle name="Финансовый 2 10 2 2 3" xfId="4561" xr:uid="{00000000-0005-0000-0000-0000D1110000}"/>
    <cellStyle name="Финансовый 2 10 2 3" xfId="4562" xr:uid="{00000000-0005-0000-0000-0000D2110000}"/>
    <cellStyle name="Финансовый 2 10 2 3 2" xfId="4563" xr:uid="{00000000-0005-0000-0000-0000D3110000}"/>
    <cellStyle name="Финансовый 2 10 2 4" xfId="4564" xr:uid="{00000000-0005-0000-0000-0000D4110000}"/>
    <cellStyle name="Финансовый 2 10 3" xfId="4565" xr:uid="{00000000-0005-0000-0000-0000D5110000}"/>
    <cellStyle name="Финансовый 2 10 3 2" xfId="4566" xr:uid="{00000000-0005-0000-0000-0000D6110000}"/>
    <cellStyle name="Финансовый 2 10 3 2 2" xfId="4567" xr:uid="{00000000-0005-0000-0000-0000D7110000}"/>
    <cellStyle name="Финансовый 2 10 3 3" xfId="4568" xr:uid="{00000000-0005-0000-0000-0000D8110000}"/>
    <cellStyle name="Финансовый 2 10 4" xfId="4569" xr:uid="{00000000-0005-0000-0000-0000D9110000}"/>
    <cellStyle name="Финансовый 2 10 4 2" xfId="4570" xr:uid="{00000000-0005-0000-0000-0000DA110000}"/>
    <cellStyle name="Финансовый 2 10 5" xfId="4571" xr:uid="{00000000-0005-0000-0000-0000DB110000}"/>
    <cellStyle name="Финансовый 2 11" xfId="4572" xr:uid="{00000000-0005-0000-0000-0000DC110000}"/>
    <cellStyle name="Финансовый 2 11 2" xfId="4573" xr:uid="{00000000-0005-0000-0000-0000DD110000}"/>
    <cellStyle name="Финансовый 2 11 2 2" xfId="4574" xr:uid="{00000000-0005-0000-0000-0000DE110000}"/>
    <cellStyle name="Финансовый 2 11 2 2 2" xfId="4575" xr:uid="{00000000-0005-0000-0000-0000DF110000}"/>
    <cellStyle name="Финансовый 2 11 2 2 2 2" xfId="4576" xr:uid="{00000000-0005-0000-0000-0000E0110000}"/>
    <cellStyle name="Финансовый 2 11 2 2 3" xfId="4577" xr:uid="{00000000-0005-0000-0000-0000E1110000}"/>
    <cellStyle name="Финансовый 2 11 2 3" xfId="4578" xr:uid="{00000000-0005-0000-0000-0000E2110000}"/>
    <cellStyle name="Финансовый 2 11 2 3 2" xfId="4579" xr:uid="{00000000-0005-0000-0000-0000E3110000}"/>
    <cellStyle name="Финансовый 2 11 2 4" xfId="4580" xr:uid="{00000000-0005-0000-0000-0000E4110000}"/>
    <cellStyle name="Финансовый 2 11 3" xfId="4581" xr:uid="{00000000-0005-0000-0000-0000E5110000}"/>
    <cellStyle name="Финансовый 2 11 3 2" xfId="4582" xr:uid="{00000000-0005-0000-0000-0000E6110000}"/>
    <cellStyle name="Финансовый 2 11 3 2 2" xfId="4583" xr:uid="{00000000-0005-0000-0000-0000E7110000}"/>
    <cellStyle name="Финансовый 2 11 3 3" xfId="4584" xr:uid="{00000000-0005-0000-0000-0000E8110000}"/>
    <cellStyle name="Финансовый 2 11 4" xfId="4585" xr:uid="{00000000-0005-0000-0000-0000E9110000}"/>
    <cellStyle name="Финансовый 2 11 4 2" xfId="4586" xr:uid="{00000000-0005-0000-0000-0000EA110000}"/>
    <cellStyle name="Финансовый 2 11 5" xfId="4587" xr:uid="{00000000-0005-0000-0000-0000EB110000}"/>
    <cellStyle name="Финансовый 2 12" xfId="4588" xr:uid="{00000000-0005-0000-0000-0000EC110000}"/>
    <cellStyle name="Финансовый 2 12 2" xfId="4589" xr:uid="{00000000-0005-0000-0000-0000ED110000}"/>
    <cellStyle name="Финансовый 2 12 2 2" xfId="4590" xr:uid="{00000000-0005-0000-0000-0000EE110000}"/>
    <cellStyle name="Финансовый 2 12 2 2 2" xfId="4591" xr:uid="{00000000-0005-0000-0000-0000EF110000}"/>
    <cellStyle name="Финансовый 2 12 2 3" xfId="4592" xr:uid="{00000000-0005-0000-0000-0000F0110000}"/>
    <cellStyle name="Финансовый 2 12 3" xfId="4593" xr:uid="{00000000-0005-0000-0000-0000F1110000}"/>
    <cellStyle name="Финансовый 2 12 3 2" xfId="4594" xr:uid="{00000000-0005-0000-0000-0000F2110000}"/>
    <cellStyle name="Финансовый 2 12 4" xfId="4595" xr:uid="{00000000-0005-0000-0000-0000F3110000}"/>
    <cellStyle name="Финансовый 2 13" xfId="4596" xr:uid="{00000000-0005-0000-0000-0000F4110000}"/>
    <cellStyle name="Финансовый 2 13 2" xfId="4597" xr:uid="{00000000-0005-0000-0000-0000F5110000}"/>
    <cellStyle name="Финансовый 2 13 2 2" xfId="4598" xr:uid="{00000000-0005-0000-0000-0000F6110000}"/>
    <cellStyle name="Финансовый 2 13 3" xfId="4599" xr:uid="{00000000-0005-0000-0000-0000F7110000}"/>
    <cellStyle name="Финансовый 2 14" xfId="4600" xr:uid="{00000000-0005-0000-0000-0000F8110000}"/>
    <cellStyle name="Финансовый 2 15" xfId="4601" xr:uid="{00000000-0005-0000-0000-0000F9110000}"/>
    <cellStyle name="Финансовый 2 2" xfId="4602" xr:uid="{00000000-0005-0000-0000-0000FA110000}"/>
    <cellStyle name="Финансовый 2 2 10" xfId="4603" xr:uid="{00000000-0005-0000-0000-0000FB110000}"/>
    <cellStyle name="Финансовый 2 2 11" xfId="4604" xr:uid="{00000000-0005-0000-0000-0000FC110000}"/>
    <cellStyle name="Финансовый 2 2 12" xfId="4605" xr:uid="{00000000-0005-0000-0000-0000FD110000}"/>
    <cellStyle name="Финансовый 2 2 2" xfId="4606" xr:uid="{00000000-0005-0000-0000-0000FE110000}"/>
    <cellStyle name="Финансовый 2 2 2 2" xfId="4607" xr:uid="{00000000-0005-0000-0000-0000FF110000}"/>
    <cellStyle name="Финансовый 2 2 3" xfId="4608" xr:uid="{00000000-0005-0000-0000-000000120000}"/>
    <cellStyle name="Финансовый 2 2 3 2" xfId="4609" xr:uid="{00000000-0005-0000-0000-000001120000}"/>
    <cellStyle name="Финансовый 2 2 4" xfId="4610" xr:uid="{00000000-0005-0000-0000-000002120000}"/>
    <cellStyle name="Финансовый 2 2 4 2" xfId="4611" xr:uid="{00000000-0005-0000-0000-000003120000}"/>
    <cellStyle name="Финансовый 2 2 5" xfId="4612" xr:uid="{00000000-0005-0000-0000-000004120000}"/>
    <cellStyle name="Финансовый 2 2 5 2" xfId="4613" xr:uid="{00000000-0005-0000-0000-000005120000}"/>
    <cellStyle name="Финансовый 2 2 6" xfId="4614" xr:uid="{00000000-0005-0000-0000-000006120000}"/>
    <cellStyle name="Финансовый 2 2 6 2" xfId="4615" xr:uid="{00000000-0005-0000-0000-000007120000}"/>
    <cellStyle name="Финансовый 2 2 7" xfId="4616" xr:uid="{00000000-0005-0000-0000-000008120000}"/>
    <cellStyle name="Финансовый 2 2 7 2" xfId="4617" xr:uid="{00000000-0005-0000-0000-000009120000}"/>
    <cellStyle name="Финансовый 2 2 8" xfId="4618" xr:uid="{00000000-0005-0000-0000-00000A120000}"/>
    <cellStyle name="Финансовый 2 2 8 2" xfId="4619" xr:uid="{00000000-0005-0000-0000-00000B120000}"/>
    <cellStyle name="Финансовый 2 2 9" xfId="4620" xr:uid="{00000000-0005-0000-0000-00000C120000}"/>
    <cellStyle name="Финансовый 2 2_Лавровая_ред" xfId="4621" xr:uid="{00000000-0005-0000-0000-00000D120000}"/>
    <cellStyle name="Финансовый 2 3" xfId="4622" xr:uid="{00000000-0005-0000-0000-00000E120000}"/>
    <cellStyle name="Финансовый 2 3 2" xfId="4623" xr:uid="{00000000-0005-0000-0000-00000F120000}"/>
    <cellStyle name="Финансовый 2 4" xfId="4624" xr:uid="{00000000-0005-0000-0000-000010120000}"/>
    <cellStyle name="Финансовый 2 5" xfId="4625" xr:uid="{00000000-0005-0000-0000-000011120000}"/>
    <cellStyle name="Финансовый 2 6" xfId="4626" xr:uid="{00000000-0005-0000-0000-000012120000}"/>
    <cellStyle name="Финансовый 2 6 2" xfId="4627" xr:uid="{00000000-0005-0000-0000-000013120000}"/>
    <cellStyle name="Финансовый 2 6 2 2" xfId="4628" xr:uid="{00000000-0005-0000-0000-000014120000}"/>
    <cellStyle name="Финансовый 2 6 2 2 2" xfId="4629" xr:uid="{00000000-0005-0000-0000-000015120000}"/>
    <cellStyle name="Финансовый 2 6 2 2 2 2" xfId="4630" xr:uid="{00000000-0005-0000-0000-000016120000}"/>
    <cellStyle name="Финансовый 2 6 2 2 2 2 2" xfId="4631" xr:uid="{00000000-0005-0000-0000-000017120000}"/>
    <cellStyle name="Финансовый 2 6 2 2 2 3" xfId="4632" xr:uid="{00000000-0005-0000-0000-000018120000}"/>
    <cellStyle name="Финансовый 2 6 2 2 3" xfId="4633" xr:uid="{00000000-0005-0000-0000-000019120000}"/>
    <cellStyle name="Финансовый 2 6 2 2 3 2" xfId="4634" xr:uid="{00000000-0005-0000-0000-00001A120000}"/>
    <cellStyle name="Финансовый 2 6 2 2 4" xfId="4635" xr:uid="{00000000-0005-0000-0000-00001B120000}"/>
    <cellStyle name="Финансовый 2 6 2 3" xfId="4636" xr:uid="{00000000-0005-0000-0000-00001C120000}"/>
    <cellStyle name="Финансовый 2 6 2 3 2" xfId="4637" xr:uid="{00000000-0005-0000-0000-00001D120000}"/>
    <cellStyle name="Финансовый 2 6 2 3 2 2" xfId="4638" xr:uid="{00000000-0005-0000-0000-00001E120000}"/>
    <cellStyle name="Финансовый 2 6 2 3 3" xfId="4639" xr:uid="{00000000-0005-0000-0000-00001F120000}"/>
    <cellStyle name="Финансовый 2 6 2 4" xfId="4640" xr:uid="{00000000-0005-0000-0000-000020120000}"/>
    <cellStyle name="Финансовый 2 6 2 4 2" xfId="4641" xr:uid="{00000000-0005-0000-0000-000021120000}"/>
    <cellStyle name="Финансовый 2 6 2 5" xfId="4642" xr:uid="{00000000-0005-0000-0000-000022120000}"/>
    <cellStyle name="Финансовый 2 6 3" xfId="4643" xr:uid="{00000000-0005-0000-0000-000023120000}"/>
    <cellStyle name="Финансовый 2 6 3 2" xfId="4644" xr:uid="{00000000-0005-0000-0000-000024120000}"/>
    <cellStyle name="Финансовый 2 6 3 2 2" xfId="4645" xr:uid="{00000000-0005-0000-0000-000025120000}"/>
    <cellStyle name="Финансовый 2 6 3 2 2 2" xfId="4646" xr:uid="{00000000-0005-0000-0000-000026120000}"/>
    <cellStyle name="Финансовый 2 6 3 2 3" xfId="4647" xr:uid="{00000000-0005-0000-0000-000027120000}"/>
    <cellStyle name="Финансовый 2 6 3 3" xfId="4648" xr:uid="{00000000-0005-0000-0000-000028120000}"/>
    <cellStyle name="Финансовый 2 6 3 3 2" xfId="4649" xr:uid="{00000000-0005-0000-0000-000029120000}"/>
    <cellStyle name="Финансовый 2 6 3 4" xfId="4650" xr:uid="{00000000-0005-0000-0000-00002A120000}"/>
    <cellStyle name="Финансовый 2 6 4" xfId="4651" xr:uid="{00000000-0005-0000-0000-00002B120000}"/>
    <cellStyle name="Финансовый 2 6 4 2" xfId="4652" xr:uid="{00000000-0005-0000-0000-00002C120000}"/>
    <cellStyle name="Финансовый 2 6 4 2 2" xfId="4653" xr:uid="{00000000-0005-0000-0000-00002D120000}"/>
    <cellStyle name="Финансовый 2 6 4 3" xfId="4654" xr:uid="{00000000-0005-0000-0000-00002E120000}"/>
    <cellStyle name="Финансовый 2 6 5" xfId="4655" xr:uid="{00000000-0005-0000-0000-00002F120000}"/>
    <cellStyle name="Финансовый 2 6 5 2" xfId="4656" xr:uid="{00000000-0005-0000-0000-000030120000}"/>
    <cellStyle name="Финансовый 2 6 6" xfId="4657" xr:uid="{00000000-0005-0000-0000-000031120000}"/>
    <cellStyle name="Финансовый 2 6 7" xfId="4658" xr:uid="{00000000-0005-0000-0000-000032120000}"/>
    <cellStyle name="Финансовый 2 7" xfId="4659" xr:uid="{00000000-0005-0000-0000-000033120000}"/>
    <cellStyle name="Финансовый 2 7 2" xfId="4660" xr:uid="{00000000-0005-0000-0000-000034120000}"/>
    <cellStyle name="Финансовый 2 7 2 2" xfId="4661" xr:uid="{00000000-0005-0000-0000-000035120000}"/>
    <cellStyle name="Финансовый 2 7 2 2 2" xfId="4662" xr:uid="{00000000-0005-0000-0000-000036120000}"/>
    <cellStyle name="Финансовый 2 7 2 2 2 2" xfId="4663" xr:uid="{00000000-0005-0000-0000-000037120000}"/>
    <cellStyle name="Финансовый 2 7 2 2 3" xfId="4664" xr:uid="{00000000-0005-0000-0000-000038120000}"/>
    <cellStyle name="Финансовый 2 7 2 3" xfId="4665" xr:uid="{00000000-0005-0000-0000-000039120000}"/>
    <cellStyle name="Финансовый 2 7 2 3 2" xfId="4666" xr:uid="{00000000-0005-0000-0000-00003A120000}"/>
    <cellStyle name="Финансовый 2 7 2 4" xfId="4667" xr:uid="{00000000-0005-0000-0000-00003B120000}"/>
    <cellStyle name="Финансовый 2 7 3" xfId="4668" xr:uid="{00000000-0005-0000-0000-00003C120000}"/>
    <cellStyle name="Финансовый 2 7 3 2" xfId="4669" xr:uid="{00000000-0005-0000-0000-00003D120000}"/>
    <cellStyle name="Финансовый 2 7 3 2 2" xfId="4670" xr:uid="{00000000-0005-0000-0000-00003E120000}"/>
    <cellStyle name="Финансовый 2 7 3 3" xfId="4671" xr:uid="{00000000-0005-0000-0000-00003F120000}"/>
    <cellStyle name="Финансовый 2 7 4" xfId="4672" xr:uid="{00000000-0005-0000-0000-000040120000}"/>
    <cellStyle name="Финансовый 2 7 4 2" xfId="4673" xr:uid="{00000000-0005-0000-0000-000041120000}"/>
    <cellStyle name="Финансовый 2 7 5" xfId="4674" xr:uid="{00000000-0005-0000-0000-000042120000}"/>
    <cellStyle name="Финансовый 2 8" xfId="4675" xr:uid="{00000000-0005-0000-0000-000043120000}"/>
    <cellStyle name="Финансовый 2 8 2" xfId="4676" xr:uid="{00000000-0005-0000-0000-000044120000}"/>
    <cellStyle name="Финансовый 2 8 2 2" xfId="4677" xr:uid="{00000000-0005-0000-0000-000045120000}"/>
    <cellStyle name="Финансовый 2 8 2 2 2" xfId="4678" xr:uid="{00000000-0005-0000-0000-000046120000}"/>
    <cellStyle name="Финансовый 2 8 2 2 2 2" xfId="4679" xr:uid="{00000000-0005-0000-0000-000047120000}"/>
    <cellStyle name="Финансовый 2 8 2 2 3" xfId="4680" xr:uid="{00000000-0005-0000-0000-000048120000}"/>
    <cellStyle name="Финансовый 2 8 2 3" xfId="4681" xr:uid="{00000000-0005-0000-0000-000049120000}"/>
    <cellStyle name="Финансовый 2 8 2 3 2" xfId="4682" xr:uid="{00000000-0005-0000-0000-00004A120000}"/>
    <cellStyle name="Финансовый 2 8 2 4" xfId="4683" xr:uid="{00000000-0005-0000-0000-00004B120000}"/>
    <cellStyle name="Финансовый 2 8 3" xfId="4684" xr:uid="{00000000-0005-0000-0000-00004C120000}"/>
    <cellStyle name="Финансовый 2 8 3 2" xfId="4685" xr:uid="{00000000-0005-0000-0000-00004D120000}"/>
    <cellStyle name="Финансовый 2 8 3 2 2" xfId="4686" xr:uid="{00000000-0005-0000-0000-00004E120000}"/>
    <cellStyle name="Финансовый 2 8 3 3" xfId="4687" xr:uid="{00000000-0005-0000-0000-00004F120000}"/>
    <cellStyle name="Финансовый 2 8 4" xfId="4688" xr:uid="{00000000-0005-0000-0000-000050120000}"/>
    <cellStyle name="Финансовый 2 8 4 2" xfId="4689" xr:uid="{00000000-0005-0000-0000-000051120000}"/>
    <cellStyle name="Финансовый 2 8 5" xfId="4690" xr:uid="{00000000-0005-0000-0000-000052120000}"/>
    <cellStyle name="Финансовый 2 9" xfId="4691" xr:uid="{00000000-0005-0000-0000-000053120000}"/>
    <cellStyle name="Финансовый 2 9 2" xfId="4692" xr:uid="{00000000-0005-0000-0000-000054120000}"/>
    <cellStyle name="Финансовый 2 9 2 2" xfId="4693" xr:uid="{00000000-0005-0000-0000-000055120000}"/>
    <cellStyle name="Финансовый 2 9 2 2 2" xfId="4694" xr:uid="{00000000-0005-0000-0000-000056120000}"/>
    <cellStyle name="Финансовый 2 9 2 2 2 2" xfId="4695" xr:uid="{00000000-0005-0000-0000-000057120000}"/>
    <cellStyle name="Финансовый 2 9 2 2 3" xfId="4696" xr:uid="{00000000-0005-0000-0000-000058120000}"/>
    <cellStyle name="Финансовый 2 9 2 3" xfId="4697" xr:uid="{00000000-0005-0000-0000-000059120000}"/>
    <cellStyle name="Финансовый 2 9 2 3 2" xfId="4698" xr:uid="{00000000-0005-0000-0000-00005A120000}"/>
    <cellStyle name="Финансовый 2 9 2 4" xfId="4699" xr:uid="{00000000-0005-0000-0000-00005B120000}"/>
    <cellStyle name="Финансовый 2 9 3" xfId="4700" xr:uid="{00000000-0005-0000-0000-00005C120000}"/>
    <cellStyle name="Финансовый 2 9 3 2" xfId="4701" xr:uid="{00000000-0005-0000-0000-00005D120000}"/>
    <cellStyle name="Финансовый 2 9 3 2 2" xfId="4702" xr:uid="{00000000-0005-0000-0000-00005E120000}"/>
    <cellStyle name="Финансовый 2 9 3 3" xfId="4703" xr:uid="{00000000-0005-0000-0000-00005F120000}"/>
    <cellStyle name="Финансовый 2 9 4" xfId="4704" xr:uid="{00000000-0005-0000-0000-000060120000}"/>
    <cellStyle name="Финансовый 2 9 4 2" xfId="4705" xr:uid="{00000000-0005-0000-0000-000061120000}"/>
    <cellStyle name="Финансовый 2 9 5" xfId="4706" xr:uid="{00000000-0005-0000-0000-000062120000}"/>
    <cellStyle name="Финансовый 2_23 Аибга" xfId="4707" xr:uid="{00000000-0005-0000-0000-000063120000}"/>
    <cellStyle name="Финансовый 3" xfId="4708" xr:uid="{00000000-0005-0000-0000-000064120000}"/>
    <cellStyle name="Финансовый 3 2" xfId="4709" xr:uid="{00000000-0005-0000-0000-000065120000}"/>
    <cellStyle name="Финансовый 3 2 2" xfId="4710" xr:uid="{00000000-0005-0000-0000-000066120000}"/>
    <cellStyle name="Финансовый 3 2 2 2" xfId="4711" xr:uid="{00000000-0005-0000-0000-000067120000}"/>
    <cellStyle name="Финансовый 3 2 3" xfId="4712" xr:uid="{00000000-0005-0000-0000-000068120000}"/>
    <cellStyle name="Финансовый 3 2 4" xfId="4713" xr:uid="{00000000-0005-0000-0000-000069120000}"/>
    <cellStyle name="Финансовый 3 3" xfId="4714" xr:uid="{00000000-0005-0000-0000-00006A120000}"/>
    <cellStyle name="Финансовый 3 4" xfId="4715" xr:uid="{00000000-0005-0000-0000-00006B120000}"/>
    <cellStyle name="Финансовый 3 5" xfId="4716" xr:uid="{00000000-0005-0000-0000-00006C120000}"/>
    <cellStyle name="Финансовый 3_01 Красная Воля - Воронцовка" xfId="4717" xr:uid="{00000000-0005-0000-0000-00006D120000}"/>
    <cellStyle name="Финансовый 4" xfId="4718" xr:uid="{00000000-0005-0000-0000-00006E120000}"/>
    <cellStyle name="Финансовый 4 2" xfId="4719" xr:uid="{00000000-0005-0000-0000-00006F120000}"/>
    <cellStyle name="Финансовый 4 2 2" xfId="4720" xr:uid="{00000000-0005-0000-0000-000070120000}"/>
    <cellStyle name="Финансовый 4 2 2 2" xfId="4721" xr:uid="{00000000-0005-0000-0000-000071120000}"/>
    <cellStyle name="Финансовый 4 2 2 3" xfId="4722" xr:uid="{00000000-0005-0000-0000-000072120000}"/>
    <cellStyle name="Финансовый 4 3" xfId="4723" xr:uid="{00000000-0005-0000-0000-000073120000}"/>
    <cellStyle name="Финансовый 4 3 2" xfId="4724" xr:uid="{00000000-0005-0000-0000-000074120000}"/>
    <cellStyle name="Финансовый 4 4" xfId="4725" xr:uid="{00000000-0005-0000-0000-000075120000}"/>
    <cellStyle name="Финансовый 4_23 Аибга" xfId="4726" xr:uid="{00000000-0005-0000-0000-000076120000}"/>
    <cellStyle name="Финансовый 5" xfId="4727" xr:uid="{00000000-0005-0000-0000-000077120000}"/>
    <cellStyle name="Финансовый 5 2" xfId="4728" xr:uid="{00000000-0005-0000-0000-000078120000}"/>
    <cellStyle name="Финансовый 5 2 2" xfId="4729" xr:uid="{00000000-0005-0000-0000-000079120000}"/>
    <cellStyle name="Финансовый 5 3" xfId="4730" xr:uid="{00000000-0005-0000-0000-00007A120000}"/>
    <cellStyle name="Финансовый 6" xfId="4731" xr:uid="{00000000-0005-0000-0000-00007B120000}"/>
    <cellStyle name="Финансовый 6 2" xfId="4732" xr:uid="{00000000-0005-0000-0000-00007C120000}"/>
    <cellStyle name="Финансовый 6 2 2" xfId="4733" xr:uid="{00000000-0005-0000-0000-00007D120000}"/>
    <cellStyle name="Финансовый 6 3" xfId="4734" xr:uid="{00000000-0005-0000-0000-00007E120000}"/>
    <cellStyle name="Финансовый 7" xfId="4735" xr:uid="{00000000-0005-0000-0000-00007F120000}"/>
    <cellStyle name="Финансовый 7 2" xfId="4736" xr:uid="{00000000-0005-0000-0000-000080120000}"/>
    <cellStyle name="Финансовый 7 2 2" xfId="4737" xr:uid="{00000000-0005-0000-0000-000081120000}"/>
    <cellStyle name="Финансовый 7 3" xfId="4738" xr:uid="{00000000-0005-0000-0000-000082120000}"/>
    <cellStyle name="Финансовый 8" xfId="4739" xr:uid="{00000000-0005-0000-0000-000083120000}"/>
    <cellStyle name="Финансовый 8 2" xfId="4740" xr:uid="{00000000-0005-0000-0000-000084120000}"/>
    <cellStyle name="Финансовый 9" xfId="4741" xr:uid="{00000000-0005-0000-0000-000085120000}"/>
    <cellStyle name="Финансовый 9 2" xfId="4742" xr:uid="{00000000-0005-0000-0000-000086120000}"/>
    <cellStyle name="Формула" xfId="4743" xr:uid="{00000000-0005-0000-0000-000087120000}"/>
    <cellStyle name="Хвост" xfId="4744" xr:uid="{00000000-0005-0000-0000-000088120000}"/>
    <cellStyle name="Хороший 10" xfId="4745" xr:uid="{00000000-0005-0000-0000-000089120000}"/>
    <cellStyle name="Хороший 11" xfId="4746" xr:uid="{00000000-0005-0000-0000-00008A120000}"/>
    <cellStyle name="Хороший 2" xfId="4747" xr:uid="{00000000-0005-0000-0000-00008B120000}"/>
    <cellStyle name="Хороший 3" xfId="4748" xr:uid="{00000000-0005-0000-0000-00008C120000}"/>
    <cellStyle name="Хороший 4" xfId="4749" xr:uid="{00000000-0005-0000-0000-00008D120000}"/>
    <cellStyle name="Хороший 5" xfId="4750" xr:uid="{00000000-0005-0000-0000-00008E120000}"/>
    <cellStyle name="Хороший 6" xfId="4751" xr:uid="{00000000-0005-0000-0000-00008F120000}"/>
    <cellStyle name="Хороший 7" xfId="4752" xr:uid="{00000000-0005-0000-0000-000090120000}"/>
    <cellStyle name="Хороший 8" xfId="4753" xr:uid="{00000000-0005-0000-0000-000091120000}"/>
    <cellStyle name="Хороший 9" xfId="4754" xr:uid="{00000000-0005-0000-0000-0000921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&#1055;&#1077;&#1089;&#1090;&#1088;&#1080;&#1082;&#1086;&#1074;\&#1055;&#1088;&#1086;&#1075;&#1088;&#1072;&#1084;&#1084;&#1099;\&#1056;&#1077;&#1075;&#1080;&#1086;&#1085;&#1072;&#1083;&#1100;&#1085;&#1099;&#1077;%20&#1087;&#1088;&#1086;&#1075;&#1088;&#1072;&#1084;&#1084;&#1099;\&#1087;&#1088;&#1086;&#1077;&#1082;&#1090;%20&#1056;&#1077;&#1075;&#1080;&#1086;&#1085;&#1072;&#1083;&#1100;&#1085;&#1086;&#1081;%20&#1087;&#1088;&#1086;&#1075;&#1088;&#1072;&#1084;&#1084;&#1099;%202022-2032\&#1042;&#1085;&#1077;&#1089;&#1077;&#1085;&#1080;&#1077;%20&#1080;&#1079;&#1084;&#1077;&#1085;&#1077;&#1085;&#1080;&#1081;%202%20&#1082;&#1074;&#1072;&#1088;&#1090;&#1072;&#1083;%202025\&#1055;&#1088;&#1086;&#1077;&#1082;&#1090;%20&#1091;&#1082;&#1072;&#1079;&#1072;\17.07.2025\&#1055;&#1088;&#1080;&#1083;&#1086;&#1078;&#1077;&#1085;&#1080;&#1077;%20&#1089;&#1090;&#1088;.%202%20-%2011%2017.07.2025.xlsx" TargetMode="External"/><Relationship Id="rId1" Type="http://schemas.openxmlformats.org/officeDocument/2006/relationships/externalLinkPath" Target="/&#1055;&#1077;&#1089;&#1090;&#1088;&#1080;&#1082;&#1086;&#1074;/&#1055;&#1088;&#1086;&#1075;&#1088;&#1072;&#1084;&#1084;&#1099;/&#1056;&#1077;&#1075;&#1080;&#1086;&#1085;&#1072;&#1083;&#1100;&#1085;&#1099;&#1077;%20&#1087;&#1088;&#1086;&#1075;&#1088;&#1072;&#1084;&#1084;&#1099;/&#1087;&#1088;&#1086;&#1077;&#1082;&#1090;%20&#1056;&#1077;&#1075;&#1080;&#1086;&#1085;&#1072;&#1083;&#1100;&#1085;&#1086;&#1081;%20&#1087;&#1088;&#1086;&#1075;&#1088;&#1072;&#1084;&#1084;&#1099;%202022-2032/&#1042;&#1085;&#1077;&#1089;&#1077;&#1085;&#1080;&#1077;%20&#1080;&#1079;&#1084;&#1077;&#1085;&#1077;&#1085;&#1080;&#1081;%202%20&#1082;&#1074;&#1072;&#1088;&#1090;&#1072;&#1083;%202025/&#1055;&#1088;&#1086;&#1077;&#1082;&#1090;%20&#1091;&#1082;&#1072;&#1079;&#1072;/17.07.2025/&#1055;&#1088;&#1080;&#1083;&#1086;&#1078;&#1077;&#1085;&#1080;&#1077;%20&#1089;&#1090;&#1088;.%202%20-%2011%2017.07.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План мероприятий"/>
    </sheetNames>
    <sheetDataSet>
      <sheetData sheetId="0">
        <row r="145">
          <cell r="K145">
            <v>226.69532002</v>
          </cell>
          <cell r="L145">
            <v>0</v>
          </cell>
          <cell r="M145">
            <v>0</v>
          </cell>
          <cell r="N145">
            <v>9.2773471199999999</v>
          </cell>
          <cell r="O145">
            <v>35.570929999999997</v>
          </cell>
          <cell r="P145">
            <v>181.84704289999999</v>
          </cell>
          <cell r="Q145">
            <v>0</v>
          </cell>
          <cell r="R145">
            <v>0</v>
          </cell>
          <cell r="S145">
            <v>0</v>
          </cell>
        </row>
        <row r="146">
          <cell r="K146">
            <v>0.75650360999999999</v>
          </cell>
          <cell r="L146"/>
          <cell r="M146">
            <v>0.75650360999999999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53F16-04B3-4FE1-B57D-BEAF1F3933FD}">
  <sheetPr>
    <pageSetUpPr fitToPage="1"/>
  </sheetPr>
  <dimension ref="A1:AD146"/>
  <sheetViews>
    <sheetView tabSelected="1" view="pageBreakPreview" zoomScale="40" zoomScaleNormal="85" zoomScaleSheetLayoutView="40" workbookViewId="0">
      <pane xSplit="5" ySplit="3" topLeftCell="F4" activePane="bottomRight" state="frozen"/>
      <selection pane="topRight" activeCell="F1" sqref="F1"/>
      <selection pane="bottomLeft" activeCell="A6" sqref="A6"/>
      <selection pane="bottomRight" activeCell="A4" sqref="A4:A12"/>
    </sheetView>
  </sheetViews>
  <sheetFormatPr defaultRowHeight="12.75" x14ac:dyDescent="0.2"/>
  <cols>
    <col min="2" max="2" width="11" customWidth="1"/>
    <col min="3" max="3" width="21" customWidth="1"/>
    <col min="4" max="8" width="9.140625" customWidth="1"/>
    <col min="9" max="9" width="10.5703125" customWidth="1"/>
    <col min="10" max="11" width="10" customWidth="1"/>
    <col min="12" max="21" width="9.140625" customWidth="1"/>
    <col min="22" max="22" width="12.5703125" customWidth="1"/>
    <col min="23" max="23" width="9.28515625" customWidth="1"/>
    <col min="24" max="27" width="9.28515625" bestFit="1" customWidth="1"/>
    <col min="28" max="28" width="10" bestFit="1" customWidth="1"/>
    <col min="29" max="29" width="9.28515625" bestFit="1" customWidth="1"/>
  </cols>
  <sheetData>
    <row r="1" spans="1:30" ht="25.5" customHeight="1" x14ac:dyDescent="0.2">
      <c r="A1" s="13" t="s">
        <v>293</v>
      </c>
      <c r="B1" s="13" t="s">
        <v>0</v>
      </c>
      <c r="C1" s="13" t="s">
        <v>1</v>
      </c>
      <c r="D1" s="13" t="s">
        <v>2</v>
      </c>
      <c r="E1" s="13"/>
      <c r="F1" s="13"/>
      <c r="G1" s="13"/>
      <c r="H1" s="13"/>
      <c r="I1" s="13" t="s">
        <v>3</v>
      </c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 t="s">
        <v>142</v>
      </c>
      <c r="W1" s="13" t="s">
        <v>7</v>
      </c>
      <c r="X1" s="13"/>
      <c r="Y1" s="13"/>
      <c r="Z1" s="13" t="s">
        <v>9</v>
      </c>
      <c r="AA1" s="13"/>
      <c r="AB1" s="13"/>
      <c r="AC1" s="16" t="s">
        <v>147</v>
      </c>
      <c r="AD1" s="16" t="s">
        <v>148</v>
      </c>
    </row>
    <row r="2" spans="1:30" ht="63" x14ac:dyDescent="0.2">
      <c r="A2" s="13"/>
      <c r="B2" s="13"/>
      <c r="C2" s="13"/>
      <c r="D2" s="16" t="s">
        <v>143</v>
      </c>
      <c r="E2" s="16" t="s">
        <v>144</v>
      </c>
      <c r="F2" s="13" t="s">
        <v>8</v>
      </c>
      <c r="G2" s="13"/>
      <c r="H2" s="4" t="s">
        <v>287</v>
      </c>
      <c r="I2" s="13" t="s">
        <v>149</v>
      </c>
      <c r="J2" s="4" t="s">
        <v>285</v>
      </c>
      <c r="K2" s="4" t="s">
        <v>286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  <c r="R2" s="4" t="s">
        <v>19</v>
      </c>
      <c r="S2" s="4" t="s">
        <v>20</v>
      </c>
      <c r="T2" s="4" t="s">
        <v>21</v>
      </c>
      <c r="U2" s="4" t="s">
        <v>22</v>
      </c>
      <c r="V2" s="13"/>
      <c r="W2" s="16" t="s">
        <v>145</v>
      </c>
      <c r="X2" s="16" t="s">
        <v>146</v>
      </c>
      <c r="Y2" s="16" t="s">
        <v>284</v>
      </c>
      <c r="Z2" s="16" t="s">
        <v>145</v>
      </c>
      <c r="AA2" s="16" t="s">
        <v>146</v>
      </c>
      <c r="AB2" s="16" t="s">
        <v>284</v>
      </c>
      <c r="AC2" s="16"/>
      <c r="AD2" s="16"/>
    </row>
    <row r="3" spans="1:30" ht="60" customHeight="1" x14ac:dyDescent="0.2">
      <c r="A3" s="13"/>
      <c r="B3" s="13"/>
      <c r="C3" s="13"/>
      <c r="D3" s="16"/>
      <c r="E3" s="16"/>
      <c r="F3" s="4" t="s">
        <v>4</v>
      </c>
      <c r="G3" s="4" t="s">
        <v>5</v>
      </c>
      <c r="H3" s="4" t="s">
        <v>6</v>
      </c>
      <c r="I3" s="13"/>
      <c r="J3" s="4" t="s">
        <v>23</v>
      </c>
      <c r="K3" s="4" t="s">
        <v>23</v>
      </c>
      <c r="L3" s="4" t="s">
        <v>23</v>
      </c>
      <c r="M3" s="4" t="s">
        <v>23</v>
      </c>
      <c r="N3" s="4" t="s">
        <v>23</v>
      </c>
      <c r="O3" s="4" t="s">
        <v>23</v>
      </c>
      <c r="P3" s="4" t="s">
        <v>23</v>
      </c>
      <c r="Q3" s="4" t="s">
        <v>23</v>
      </c>
      <c r="R3" s="4" t="s">
        <v>23</v>
      </c>
      <c r="S3" s="4" t="s">
        <v>23</v>
      </c>
      <c r="T3" s="4" t="s">
        <v>23</v>
      </c>
      <c r="U3" s="4" t="s">
        <v>23</v>
      </c>
      <c r="V3" s="13"/>
      <c r="W3" s="16"/>
      <c r="X3" s="16"/>
      <c r="Y3" s="16"/>
      <c r="Z3" s="16"/>
      <c r="AA3" s="16"/>
      <c r="AB3" s="16"/>
      <c r="AC3" s="16"/>
      <c r="AD3" s="16"/>
    </row>
    <row r="4" spans="1:30" x14ac:dyDescent="0.2">
      <c r="A4" s="11"/>
      <c r="B4" s="11"/>
      <c r="C4" s="12" t="s">
        <v>150</v>
      </c>
      <c r="D4" s="11" t="s">
        <v>24</v>
      </c>
      <c r="E4" s="11" t="s">
        <v>24</v>
      </c>
      <c r="F4" s="11" t="s">
        <v>24</v>
      </c>
      <c r="G4" s="11" t="s">
        <v>24</v>
      </c>
      <c r="H4" s="11" t="s">
        <v>24</v>
      </c>
      <c r="I4" s="2" t="s">
        <v>151</v>
      </c>
      <c r="J4" s="2" t="s">
        <v>24</v>
      </c>
      <c r="K4" s="1">
        <f>SUM(K5:K12)</f>
        <v>29022.118559615355</v>
      </c>
      <c r="L4" s="1">
        <f t="shared" ref="L4:U4" si="0">SUM(L5:L12)</f>
        <v>1462.9160372199999</v>
      </c>
      <c r="M4" s="1">
        <f t="shared" si="0"/>
        <v>4991.7412664390004</v>
      </c>
      <c r="N4" s="1">
        <f t="shared" si="0"/>
        <v>6328.2980913399997</v>
      </c>
      <c r="O4" s="1">
        <f t="shared" si="0"/>
        <v>3410.8661152433333</v>
      </c>
      <c r="P4" s="1">
        <f t="shared" si="0"/>
        <v>8054.2219028142963</v>
      </c>
      <c r="Q4" s="1">
        <f t="shared" si="0"/>
        <v>4774.0751465587273</v>
      </c>
      <c r="R4" s="1">
        <f t="shared" si="0"/>
        <v>0</v>
      </c>
      <c r="S4" s="1">
        <f t="shared" si="0"/>
        <v>0</v>
      </c>
      <c r="T4" s="1">
        <f t="shared" si="0"/>
        <v>0</v>
      </c>
      <c r="U4" s="1">
        <f t="shared" si="0"/>
        <v>0</v>
      </c>
      <c r="V4" s="11" t="s">
        <v>24</v>
      </c>
      <c r="W4" s="11" t="s">
        <v>24</v>
      </c>
      <c r="X4" s="11" t="s">
        <v>24</v>
      </c>
      <c r="Y4" s="11" t="s">
        <v>24</v>
      </c>
      <c r="Z4" s="11" t="s">
        <v>24</v>
      </c>
      <c r="AA4" s="11" t="s">
        <v>24</v>
      </c>
      <c r="AB4" s="11" t="s">
        <v>24</v>
      </c>
      <c r="AC4" s="11" t="s">
        <v>24</v>
      </c>
      <c r="AD4" s="11" t="s">
        <v>24</v>
      </c>
    </row>
    <row r="5" spans="1:30" ht="22.5" x14ac:dyDescent="0.2">
      <c r="A5" s="11"/>
      <c r="B5" s="11"/>
      <c r="C5" s="12"/>
      <c r="D5" s="11"/>
      <c r="E5" s="11"/>
      <c r="F5" s="11"/>
      <c r="G5" s="11"/>
      <c r="H5" s="11"/>
      <c r="I5" s="2" t="s">
        <v>156</v>
      </c>
      <c r="J5" s="2" t="s">
        <v>24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1"/>
      <c r="W5" s="11"/>
      <c r="X5" s="11"/>
      <c r="Y5" s="11"/>
      <c r="Z5" s="11"/>
      <c r="AA5" s="11"/>
      <c r="AB5" s="11"/>
      <c r="AC5" s="11"/>
      <c r="AD5" s="11"/>
    </row>
    <row r="6" spans="1:30" ht="22.5" x14ac:dyDescent="0.2">
      <c r="A6" s="11"/>
      <c r="B6" s="11"/>
      <c r="C6" s="12"/>
      <c r="D6" s="11"/>
      <c r="E6" s="11"/>
      <c r="F6" s="11"/>
      <c r="G6" s="11"/>
      <c r="H6" s="11"/>
      <c r="I6" s="2" t="s">
        <v>157</v>
      </c>
      <c r="J6" s="2" t="s">
        <v>24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1"/>
      <c r="W6" s="11"/>
      <c r="X6" s="11"/>
      <c r="Y6" s="11"/>
      <c r="Z6" s="11"/>
      <c r="AA6" s="11"/>
      <c r="AB6" s="11"/>
      <c r="AC6" s="11"/>
      <c r="AD6" s="11"/>
    </row>
    <row r="7" spans="1:30" ht="22.5" x14ac:dyDescent="0.2">
      <c r="A7" s="11"/>
      <c r="B7" s="11"/>
      <c r="C7" s="12"/>
      <c r="D7" s="11"/>
      <c r="E7" s="11"/>
      <c r="F7" s="11"/>
      <c r="G7" s="11"/>
      <c r="H7" s="11"/>
      <c r="I7" s="2" t="s">
        <v>158</v>
      </c>
      <c r="J7" s="2" t="s">
        <v>24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1"/>
      <c r="W7" s="11"/>
      <c r="X7" s="11"/>
      <c r="Y7" s="11"/>
      <c r="Z7" s="11"/>
      <c r="AA7" s="11"/>
      <c r="AB7" s="11"/>
      <c r="AC7" s="11"/>
      <c r="AD7" s="11"/>
    </row>
    <row r="8" spans="1:30" ht="22.5" x14ac:dyDescent="0.2">
      <c r="A8" s="11"/>
      <c r="B8" s="11"/>
      <c r="C8" s="12"/>
      <c r="D8" s="11"/>
      <c r="E8" s="11"/>
      <c r="F8" s="11"/>
      <c r="G8" s="11"/>
      <c r="H8" s="11"/>
      <c r="I8" s="2" t="s">
        <v>155</v>
      </c>
      <c r="J8" s="2" t="s">
        <v>24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1"/>
      <c r="W8" s="11"/>
      <c r="X8" s="11"/>
      <c r="Y8" s="11"/>
      <c r="Z8" s="11"/>
      <c r="AA8" s="11"/>
      <c r="AB8" s="11"/>
      <c r="AC8" s="11"/>
      <c r="AD8" s="11"/>
    </row>
    <row r="9" spans="1:30" x14ac:dyDescent="0.2">
      <c r="A9" s="11"/>
      <c r="B9" s="11"/>
      <c r="C9" s="12"/>
      <c r="D9" s="11"/>
      <c r="E9" s="11"/>
      <c r="F9" s="11"/>
      <c r="G9" s="11"/>
      <c r="H9" s="11"/>
      <c r="I9" s="2" t="s">
        <v>154</v>
      </c>
      <c r="J9" s="2" t="s">
        <v>24</v>
      </c>
      <c r="K9" s="1">
        <v>27347.233814445357</v>
      </c>
      <c r="L9" s="1">
        <v>1235.82543149</v>
      </c>
      <c r="M9" s="1">
        <v>4681.0052117590003</v>
      </c>
      <c r="N9" s="1">
        <v>6100.2334090799995</v>
      </c>
      <c r="O9" s="1">
        <v>2960.4437877133332</v>
      </c>
      <c r="P9" s="1">
        <v>7604.4319672742968</v>
      </c>
      <c r="Q9" s="1">
        <v>4765.2940071287276</v>
      </c>
      <c r="R9" s="1">
        <v>0</v>
      </c>
      <c r="S9" s="1">
        <v>0</v>
      </c>
      <c r="T9" s="1">
        <v>0</v>
      </c>
      <c r="U9" s="1">
        <v>0</v>
      </c>
      <c r="V9" s="11"/>
      <c r="W9" s="11"/>
      <c r="X9" s="11"/>
      <c r="Y9" s="11"/>
      <c r="Z9" s="11"/>
      <c r="AA9" s="11"/>
      <c r="AB9" s="11"/>
      <c r="AC9" s="11"/>
      <c r="AD9" s="11"/>
    </row>
    <row r="10" spans="1:30" x14ac:dyDescent="0.2">
      <c r="A10" s="11"/>
      <c r="B10" s="11"/>
      <c r="C10" s="12"/>
      <c r="D10" s="11"/>
      <c r="E10" s="11"/>
      <c r="F10" s="11"/>
      <c r="G10" s="11"/>
      <c r="H10" s="11"/>
      <c r="I10" s="2" t="s">
        <v>153</v>
      </c>
      <c r="J10" s="2" t="s">
        <v>24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1"/>
      <c r="W10" s="11"/>
      <c r="X10" s="11"/>
      <c r="Y10" s="11"/>
      <c r="Z10" s="11"/>
      <c r="AA10" s="11"/>
      <c r="AB10" s="11"/>
      <c r="AC10" s="11"/>
      <c r="AD10" s="11"/>
    </row>
    <row r="11" spans="1:30" x14ac:dyDescent="0.2">
      <c r="A11" s="11"/>
      <c r="B11" s="11"/>
      <c r="C11" s="12"/>
      <c r="D11" s="11"/>
      <c r="E11" s="11"/>
      <c r="F11" s="11"/>
      <c r="G11" s="11"/>
      <c r="H11" s="11"/>
      <c r="I11" s="2" t="s">
        <v>136</v>
      </c>
      <c r="J11" s="2" t="s">
        <v>24</v>
      </c>
      <c r="K11" s="1">
        <f>K13</f>
        <v>1382.6309083699998</v>
      </c>
      <c r="L11" s="1">
        <f t="shared" ref="L11:U11" si="1">L13</f>
        <v>212.17650573</v>
      </c>
      <c r="M11" s="1">
        <f t="shared" si="1"/>
        <v>268.82569106999995</v>
      </c>
      <c r="N11" s="1">
        <f t="shared" si="1"/>
        <v>218.78733514000001</v>
      </c>
      <c r="O11" s="1">
        <f t="shared" si="1"/>
        <v>414.8513975300001</v>
      </c>
      <c r="P11" s="1">
        <f t="shared" si="1"/>
        <v>267.94289264000003</v>
      </c>
      <c r="Q11" s="1">
        <f t="shared" si="1"/>
        <v>4.7086259999999998E-2</v>
      </c>
      <c r="R11" s="1">
        <f t="shared" si="1"/>
        <v>0</v>
      </c>
      <c r="S11" s="1">
        <f t="shared" si="1"/>
        <v>0</v>
      </c>
      <c r="T11" s="1">
        <f t="shared" si="1"/>
        <v>0</v>
      </c>
      <c r="U11" s="1">
        <f t="shared" si="1"/>
        <v>0</v>
      </c>
      <c r="V11" s="11"/>
      <c r="W11" s="11"/>
      <c r="X11" s="11"/>
      <c r="Y11" s="11"/>
      <c r="Z11" s="11"/>
      <c r="AA11" s="11"/>
      <c r="AB11" s="11"/>
      <c r="AC11" s="11"/>
      <c r="AD11" s="11"/>
    </row>
    <row r="12" spans="1:30" ht="22.5" x14ac:dyDescent="0.2">
      <c r="A12" s="11"/>
      <c r="B12" s="11"/>
      <c r="C12" s="12"/>
      <c r="D12" s="11"/>
      <c r="E12" s="11"/>
      <c r="F12" s="11"/>
      <c r="G12" s="11"/>
      <c r="H12" s="11"/>
      <c r="I12" s="2" t="s">
        <v>152</v>
      </c>
      <c r="J12" s="2" t="s">
        <v>24</v>
      </c>
      <c r="K12" s="1">
        <f>283.51978363+K145+K146-'[1]План мероприятий'!$K$145-'[1]План мероприятий'!$K$146</f>
        <v>292.25383679999999</v>
      </c>
      <c r="L12" s="1">
        <f>14.9141+L145+L146-'[1]План мероприятий'!$L$145-'[1]План мероприятий'!$L$146</f>
        <v>14.914099999999999</v>
      </c>
      <c r="M12" s="1">
        <f>41.91036361+M145+M146-'[1]План мероприятий'!$M$145-'[1]План мероприятий'!$M$146</f>
        <v>41.910363609999997</v>
      </c>
      <c r="N12" s="1">
        <f>9.27734712+N145+N146-'[1]План мероприятий'!$N$145-'[1]План мероприятий'!$N$146</f>
        <v>9.2773471199999999</v>
      </c>
      <c r="O12" s="1">
        <f>35.57093+O145+O146-'[1]План мероприятий'!$O$145-'[1]План мероприятий'!$O$146</f>
        <v>35.570929999999997</v>
      </c>
      <c r="P12" s="1">
        <f>181.8470429+P145+P146-'[1]План мероприятий'!$P$145-'[1]План мероприятий'!$P$146</f>
        <v>181.84704289999999</v>
      </c>
      <c r="Q12" s="1">
        <f>0+Q145+Q146-'[1]План мероприятий'!$Q$145-'[1]План мероприятий'!$Q$146</f>
        <v>8.7340531699999993</v>
      </c>
      <c r="R12" s="1">
        <f>0+R145+R146-'[1]План мероприятий'!$R$145-'[1]План мероприятий'!$R$146</f>
        <v>0</v>
      </c>
      <c r="S12" s="1">
        <f>0+S145+S146-'[1]План мероприятий'!$S$145-'[1]План мероприятий'!$S$146</f>
        <v>0</v>
      </c>
      <c r="T12" s="1">
        <f>0+S145+S146-'[1]План мероприятий'!$S$145-'[1]План мероприятий'!$S$146</f>
        <v>0</v>
      </c>
      <c r="U12" s="1">
        <v>0</v>
      </c>
      <c r="V12" s="11"/>
      <c r="W12" s="11"/>
      <c r="X12" s="11"/>
      <c r="Y12" s="11"/>
      <c r="Z12" s="11"/>
      <c r="AA12" s="11"/>
      <c r="AB12" s="11"/>
      <c r="AC12" s="11"/>
      <c r="AD12" s="11"/>
    </row>
    <row r="13" spans="1:30" x14ac:dyDescent="0.2">
      <c r="A13" s="11" t="s">
        <v>159</v>
      </c>
      <c r="B13" s="11"/>
      <c r="C13" s="12" t="s">
        <v>274</v>
      </c>
      <c r="D13" s="11" t="s">
        <v>24</v>
      </c>
      <c r="E13" s="11" t="s">
        <v>24</v>
      </c>
      <c r="F13" s="11" t="s">
        <v>24</v>
      </c>
      <c r="G13" s="11" t="s">
        <v>24</v>
      </c>
      <c r="H13" s="11" t="s">
        <v>24</v>
      </c>
      <c r="I13" s="2" t="s">
        <v>151</v>
      </c>
      <c r="J13" s="2" t="s">
        <v>24</v>
      </c>
      <c r="K13" s="2">
        <f t="shared" ref="K13:U13" si="2">SUM(K14:K21)</f>
        <v>1382.6309083699998</v>
      </c>
      <c r="L13" s="2">
        <f t="shared" si="2"/>
        <v>212.17650573</v>
      </c>
      <c r="M13" s="2">
        <f t="shared" si="2"/>
        <v>268.82569106999995</v>
      </c>
      <c r="N13" s="2">
        <f t="shared" si="2"/>
        <v>218.78733514000001</v>
      </c>
      <c r="O13" s="2">
        <f t="shared" si="2"/>
        <v>414.8513975300001</v>
      </c>
      <c r="P13" s="2">
        <f t="shared" si="2"/>
        <v>267.94289264000003</v>
      </c>
      <c r="Q13" s="2">
        <f t="shared" si="2"/>
        <v>4.7086259999999998E-2</v>
      </c>
      <c r="R13" s="2">
        <f t="shared" si="2"/>
        <v>0</v>
      </c>
      <c r="S13" s="2">
        <f t="shared" si="2"/>
        <v>0</v>
      </c>
      <c r="T13" s="2">
        <f t="shared" si="2"/>
        <v>0</v>
      </c>
      <c r="U13" s="2">
        <f t="shared" si="2"/>
        <v>0</v>
      </c>
      <c r="V13" s="11" t="s">
        <v>24</v>
      </c>
      <c r="W13" s="11" t="s">
        <v>24</v>
      </c>
      <c r="X13" s="11" t="s">
        <v>24</v>
      </c>
      <c r="Y13" s="11" t="s">
        <v>24</v>
      </c>
      <c r="Z13" s="11" t="s">
        <v>24</v>
      </c>
      <c r="AA13" s="11" t="s">
        <v>24</v>
      </c>
      <c r="AB13" s="11" t="s">
        <v>24</v>
      </c>
      <c r="AC13" s="11" t="s">
        <v>24</v>
      </c>
      <c r="AD13" s="11" t="s">
        <v>24</v>
      </c>
    </row>
    <row r="14" spans="1:30" ht="22.5" x14ac:dyDescent="0.2">
      <c r="A14" s="11"/>
      <c r="B14" s="11"/>
      <c r="C14" s="12"/>
      <c r="D14" s="11"/>
      <c r="E14" s="11"/>
      <c r="F14" s="11"/>
      <c r="G14" s="11"/>
      <c r="H14" s="11"/>
      <c r="I14" s="2" t="s">
        <v>156</v>
      </c>
      <c r="J14" s="2" t="s">
        <v>24</v>
      </c>
      <c r="K14" s="2" t="s">
        <v>24</v>
      </c>
      <c r="L14" s="2" t="s">
        <v>24</v>
      </c>
      <c r="M14" s="2" t="s">
        <v>24</v>
      </c>
      <c r="N14" s="2" t="s">
        <v>24</v>
      </c>
      <c r="O14" s="2" t="s">
        <v>24</v>
      </c>
      <c r="P14" s="2" t="s">
        <v>24</v>
      </c>
      <c r="Q14" s="2" t="s">
        <v>24</v>
      </c>
      <c r="R14" s="2" t="s">
        <v>24</v>
      </c>
      <c r="S14" s="2" t="s">
        <v>24</v>
      </c>
      <c r="T14" s="2" t="s">
        <v>24</v>
      </c>
      <c r="U14" s="2" t="s">
        <v>24</v>
      </c>
      <c r="V14" s="11"/>
      <c r="W14" s="11"/>
      <c r="X14" s="11"/>
      <c r="Y14" s="11"/>
      <c r="Z14" s="11"/>
      <c r="AA14" s="11"/>
      <c r="AB14" s="11"/>
      <c r="AC14" s="11"/>
      <c r="AD14" s="11"/>
    </row>
    <row r="15" spans="1:30" ht="22.5" x14ac:dyDescent="0.2">
      <c r="A15" s="11"/>
      <c r="B15" s="11"/>
      <c r="C15" s="12"/>
      <c r="D15" s="11"/>
      <c r="E15" s="11"/>
      <c r="F15" s="11"/>
      <c r="G15" s="11"/>
      <c r="H15" s="11"/>
      <c r="I15" s="2" t="s">
        <v>157</v>
      </c>
      <c r="J15" s="2" t="s">
        <v>24</v>
      </c>
      <c r="K15" s="2" t="s">
        <v>24</v>
      </c>
      <c r="L15" s="2" t="s">
        <v>24</v>
      </c>
      <c r="M15" s="2" t="s">
        <v>24</v>
      </c>
      <c r="N15" s="2" t="s">
        <v>24</v>
      </c>
      <c r="O15" s="2" t="s">
        <v>24</v>
      </c>
      <c r="P15" s="2" t="s">
        <v>24</v>
      </c>
      <c r="Q15" s="2" t="s">
        <v>24</v>
      </c>
      <c r="R15" s="2" t="s">
        <v>24</v>
      </c>
      <c r="S15" s="2" t="s">
        <v>24</v>
      </c>
      <c r="T15" s="2" t="s">
        <v>24</v>
      </c>
      <c r="U15" s="2" t="s">
        <v>24</v>
      </c>
      <c r="V15" s="11"/>
      <c r="W15" s="11"/>
      <c r="X15" s="11"/>
      <c r="Y15" s="11"/>
      <c r="Z15" s="11"/>
      <c r="AA15" s="11"/>
      <c r="AB15" s="11"/>
      <c r="AC15" s="11"/>
      <c r="AD15" s="11"/>
    </row>
    <row r="16" spans="1:30" ht="22.5" x14ac:dyDescent="0.2">
      <c r="A16" s="11"/>
      <c r="B16" s="11"/>
      <c r="C16" s="12"/>
      <c r="D16" s="11"/>
      <c r="E16" s="11"/>
      <c r="F16" s="11"/>
      <c r="G16" s="11"/>
      <c r="H16" s="11"/>
      <c r="I16" s="2" t="s">
        <v>158</v>
      </c>
      <c r="J16" s="2" t="s">
        <v>24</v>
      </c>
      <c r="K16" s="2" t="s">
        <v>24</v>
      </c>
      <c r="L16" s="2" t="s">
        <v>24</v>
      </c>
      <c r="M16" s="2" t="s">
        <v>24</v>
      </c>
      <c r="N16" s="2" t="s">
        <v>24</v>
      </c>
      <c r="O16" s="2" t="s">
        <v>24</v>
      </c>
      <c r="P16" s="2" t="s">
        <v>24</v>
      </c>
      <c r="Q16" s="2" t="s">
        <v>24</v>
      </c>
      <c r="R16" s="2" t="s">
        <v>24</v>
      </c>
      <c r="S16" s="2" t="s">
        <v>24</v>
      </c>
      <c r="T16" s="2" t="s">
        <v>24</v>
      </c>
      <c r="U16" s="2" t="s">
        <v>24</v>
      </c>
      <c r="V16" s="11"/>
      <c r="W16" s="11"/>
      <c r="X16" s="11"/>
      <c r="Y16" s="11"/>
      <c r="Z16" s="11"/>
      <c r="AA16" s="11"/>
      <c r="AB16" s="11"/>
      <c r="AC16" s="11"/>
      <c r="AD16" s="11"/>
    </row>
    <row r="17" spans="1:30" ht="22.5" x14ac:dyDescent="0.2">
      <c r="A17" s="11"/>
      <c r="B17" s="11"/>
      <c r="C17" s="12"/>
      <c r="D17" s="11"/>
      <c r="E17" s="11"/>
      <c r="F17" s="11"/>
      <c r="G17" s="11"/>
      <c r="H17" s="11"/>
      <c r="I17" s="2" t="s">
        <v>155</v>
      </c>
      <c r="J17" s="2" t="s">
        <v>24</v>
      </c>
      <c r="K17" s="2" t="s">
        <v>24</v>
      </c>
      <c r="L17" s="2" t="s">
        <v>24</v>
      </c>
      <c r="M17" s="2" t="s">
        <v>24</v>
      </c>
      <c r="N17" s="2" t="s">
        <v>24</v>
      </c>
      <c r="O17" s="2" t="s">
        <v>24</v>
      </c>
      <c r="P17" s="2" t="s">
        <v>24</v>
      </c>
      <c r="Q17" s="2" t="s">
        <v>24</v>
      </c>
      <c r="R17" s="2" t="s">
        <v>24</v>
      </c>
      <c r="S17" s="2" t="s">
        <v>24</v>
      </c>
      <c r="T17" s="2" t="s">
        <v>24</v>
      </c>
      <c r="U17" s="2" t="s">
        <v>24</v>
      </c>
      <c r="V17" s="11"/>
      <c r="W17" s="11"/>
      <c r="X17" s="11"/>
      <c r="Y17" s="11"/>
      <c r="Z17" s="11"/>
      <c r="AA17" s="11"/>
      <c r="AB17" s="11"/>
      <c r="AC17" s="11"/>
      <c r="AD17" s="11"/>
    </row>
    <row r="18" spans="1:30" x14ac:dyDescent="0.2">
      <c r="A18" s="11"/>
      <c r="B18" s="11"/>
      <c r="C18" s="12"/>
      <c r="D18" s="11"/>
      <c r="E18" s="11"/>
      <c r="F18" s="11"/>
      <c r="G18" s="11"/>
      <c r="H18" s="11"/>
      <c r="I18" s="2" t="s">
        <v>154</v>
      </c>
      <c r="J18" s="2" t="s">
        <v>24</v>
      </c>
      <c r="K18" s="2" t="s">
        <v>24</v>
      </c>
      <c r="L18" s="2" t="s">
        <v>24</v>
      </c>
      <c r="M18" s="2" t="s">
        <v>24</v>
      </c>
      <c r="N18" s="2" t="s">
        <v>24</v>
      </c>
      <c r="O18" s="2" t="s">
        <v>24</v>
      </c>
      <c r="P18" s="2" t="s">
        <v>24</v>
      </c>
      <c r="Q18" s="2" t="s">
        <v>24</v>
      </c>
      <c r="R18" s="2" t="s">
        <v>24</v>
      </c>
      <c r="S18" s="2" t="s">
        <v>24</v>
      </c>
      <c r="T18" s="2" t="s">
        <v>24</v>
      </c>
      <c r="U18" s="2" t="s">
        <v>24</v>
      </c>
      <c r="V18" s="11"/>
      <c r="W18" s="11"/>
      <c r="X18" s="11"/>
      <c r="Y18" s="11"/>
      <c r="Z18" s="11"/>
      <c r="AA18" s="11"/>
      <c r="AB18" s="11"/>
      <c r="AC18" s="11"/>
      <c r="AD18" s="11"/>
    </row>
    <row r="19" spans="1:30" x14ac:dyDescent="0.2">
      <c r="A19" s="11"/>
      <c r="B19" s="11"/>
      <c r="C19" s="12"/>
      <c r="D19" s="11"/>
      <c r="E19" s="11"/>
      <c r="F19" s="11"/>
      <c r="G19" s="11"/>
      <c r="H19" s="11"/>
      <c r="I19" s="2" t="s">
        <v>153</v>
      </c>
      <c r="J19" s="2" t="s">
        <v>24</v>
      </c>
      <c r="K19" s="2" t="s">
        <v>24</v>
      </c>
      <c r="L19" s="2" t="s">
        <v>24</v>
      </c>
      <c r="M19" s="2" t="s">
        <v>24</v>
      </c>
      <c r="N19" s="2" t="s">
        <v>24</v>
      </c>
      <c r="O19" s="2" t="s">
        <v>24</v>
      </c>
      <c r="P19" s="2" t="s">
        <v>24</v>
      </c>
      <c r="Q19" s="2" t="s">
        <v>24</v>
      </c>
      <c r="R19" s="2" t="s">
        <v>24</v>
      </c>
      <c r="S19" s="2" t="s">
        <v>24</v>
      </c>
      <c r="T19" s="2" t="s">
        <v>24</v>
      </c>
      <c r="U19" s="2" t="s">
        <v>24</v>
      </c>
      <c r="V19" s="11"/>
      <c r="W19" s="11"/>
      <c r="X19" s="11"/>
      <c r="Y19" s="11"/>
      <c r="Z19" s="11"/>
      <c r="AA19" s="11"/>
      <c r="AB19" s="11"/>
      <c r="AC19" s="11"/>
      <c r="AD19" s="11"/>
    </row>
    <row r="20" spans="1:30" x14ac:dyDescent="0.2">
      <c r="A20" s="11"/>
      <c r="B20" s="11"/>
      <c r="C20" s="12"/>
      <c r="D20" s="11"/>
      <c r="E20" s="11"/>
      <c r="F20" s="11"/>
      <c r="G20" s="11"/>
      <c r="H20" s="11"/>
      <c r="I20" s="2" t="s">
        <v>136</v>
      </c>
      <c r="J20" s="2" t="s">
        <v>24</v>
      </c>
      <c r="K20" s="2">
        <f t="shared" ref="K20:U20" si="3">SUM(K23:K136,K138,K139)</f>
        <v>1382.6309083699998</v>
      </c>
      <c r="L20" s="2">
        <f t="shared" si="3"/>
        <v>212.17650573</v>
      </c>
      <c r="M20" s="2">
        <f t="shared" si="3"/>
        <v>268.82569106999995</v>
      </c>
      <c r="N20" s="2">
        <f t="shared" si="3"/>
        <v>218.78733514000001</v>
      </c>
      <c r="O20" s="2">
        <f t="shared" si="3"/>
        <v>414.8513975300001</v>
      </c>
      <c r="P20" s="2">
        <f t="shared" si="3"/>
        <v>267.94289264000003</v>
      </c>
      <c r="Q20" s="2">
        <f t="shared" si="3"/>
        <v>4.7086259999999998E-2</v>
      </c>
      <c r="R20" s="2">
        <f t="shared" si="3"/>
        <v>0</v>
      </c>
      <c r="S20" s="2">
        <f t="shared" si="3"/>
        <v>0</v>
      </c>
      <c r="T20" s="2">
        <f t="shared" si="3"/>
        <v>0</v>
      </c>
      <c r="U20" s="2">
        <f t="shared" si="3"/>
        <v>0</v>
      </c>
      <c r="V20" s="11"/>
      <c r="W20" s="11"/>
      <c r="X20" s="11"/>
      <c r="Y20" s="11"/>
      <c r="Z20" s="11"/>
      <c r="AA20" s="11"/>
      <c r="AB20" s="11"/>
      <c r="AC20" s="11"/>
      <c r="AD20" s="11"/>
    </row>
    <row r="21" spans="1:30" ht="22.5" x14ac:dyDescent="0.2">
      <c r="A21" s="11"/>
      <c r="B21" s="11"/>
      <c r="C21" s="12"/>
      <c r="D21" s="11"/>
      <c r="E21" s="11"/>
      <c r="F21" s="11"/>
      <c r="G21" s="11"/>
      <c r="H21" s="11"/>
      <c r="I21" s="2" t="s">
        <v>152</v>
      </c>
      <c r="J21" s="2" t="s">
        <v>24</v>
      </c>
      <c r="K21" s="2" t="s">
        <v>24</v>
      </c>
      <c r="L21" s="2" t="s">
        <v>24</v>
      </c>
      <c r="M21" s="2" t="s">
        <v>24</v>
      </c>
      <c r="N21" s="2" t="s">
        <v>24</v>
      </c>
      <c r="O21" s="2" t="s">
        <v>24</v>
      </c>
      <c r="P21" s="2" t="s">
        <v>24</v>
      </c>
      <c r="Q21" s="2" t="s">
        <v>24</v>
      </c>
      <c r="R21" s="2" t="s">
        <v>24</v>
      </c>
      <c r="S21" s="2" t="s">
        <v>24</v>
      </c>
      <c r="T21" s="2" t="s">
        <v>24</v>
      </c>
      <c r="U21" s="2" t="s">
        <v>24</v>
      </c>
      <c r="V21" s="11"/>
      <c r="W21" s="11"/>
      <c r="X21" s="11"/>
      <c r="Y21" s="11"/>
      <c r="Z21" s="11"/>
      <c r="AA21" s="11"/>
      <c r="AB21" s="11"/>
      <c r="AC21" s="11"/>
      <c r="AD21" s="11"/>
    </row>
    <row r="22" spans="1:30" x14ac:dyDescent="0.2">
      <c r="A22" s="2" t="s">
        <v>159</v>
      </c>
      <c r="B22" s="12" t="s">
        <v>10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</row>
    <row r="23" spans="1:30" ht="38.25" customHeight="1" x14ac:dyDescent="0.2">
      <c r="A23" s="2" t="s">
        <v>159</v>
      </c>
      <c r="B23" s="2" t="s">
        <v>12</v>
      </c>
      <c r="C23" s="3" t="s">
        <v>25</v>
      </c>
      <c r="D23" s="2" t="s">
        <v>24</v>
      </c>
      <c r="E23" s="2">
        <v>1.4999999999999999E-2</v>
      </c>
      <c r="F23" s="2" t="s">
        <v>11</v>
      </c>
      <c r="G23" s="2" t="s">
        <v>11</v>
      </c>
      <c r="H23" s="2" t="s">
        <v>11</v>
      </c>
      <c r="I23" s="2" t="s">
        <v>138</v>
      </c>
      <c r="J23" s="2">
        <v>0.83832741</v>
      </c>
      <c r="K23" s="2">
        <v>0.7688777</v>
      </c>
      <c r="L23" s="2">
        <v>0.7688777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 t="s">
        <v>139</v>
      </c>
      <c r="W23" s="2">
        <v>2021</v>
      </c>
      <c r="X23" s="2">
        <v>2021</v>
      </c>
      <c r="Y23" s="2">
        <v>6.9449710000000012E-2</v>
      </c>
      <c r="Z23" s="2">
        <v>2022</v>
      </c>
      <c r="AA23" s="2">
        <v>2022</v>
      </c>
      <c r="AB23" s="2">
        <v>0.7688777</v>
      </c>
      <c r="AC23" s="2">
        <v>2022</v>
      </c>
      <c r="AD23" s="2" t="s">
        <v>275</v>
      </c>
    </row>
    <row r="24" spans="1:30" ht="90" x14ac:dyDescent="0.2">
      <c r="A24" s="2" t="s">
        <v>159</v>
      </c>
      <c r="B24" s="2" t="s">
        <v>160</v>
      </c>
      <c r="C24" s="3" t="s">
        <v>26</v>
      </c>
      <c r="D24" s="2" t="s">
        <v>24</v>
      </c>
      <c r="E24" s="2">
        <v>3.8279999999999998</v>
      </c>
      <c r="F24" s="2">
        <v>401.8</v>
      </c>
      <c r="G24" s="2">
        <v>1081.58</v>
      </c>
      <c r="H24" s="2" t="s">
        <v>11</v>
      </c>
      <c r="I24" s="2" t="s">
        <v>138</v>
      </c>
      <c r="J24" s="2">
        <v>0.10595</v>
      </c>
      <c r="K24" s="2">
        <v>0.10594827999999999</v>
      </c>
      <c r="L24" s="2">
        <v>0.10594827999999999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 t="s">
        <v>291</v>
      </c>
      <c r="W24" s="2">
        <v>2021</v>
      </c>
      <c r="X24" s="2">
        <v>2021</v>
      </c>
      <c r="Y24" s="2">
        <v>0.10595</v>
      </c>
      <c r="Z24" s="2">
        <v>2022</v>
      </c>
      <c r="AA24" s="2">
        <v>2023</v>
      </c>
      <c r="AB24" s="2">
        <v>25.799859999999999</v>
      </c>
      <c r="AC24" s="2">
        <v>2023</v>
      </c>
      <c r="AD24" s="2" t="s">
        <v>275</v>
      </c>
    </row>
    <row r="25" spans="1:30" ht="37.5" customHeight="1" x14ac:dyDescent="0.2">
      <c r="A25" s="2" t="s">
        <v>159</v>
      </c>
      <c r="B25" s="2" t="s">
        <v>161</v>
      </c>
      <c r="C25" s="3" t="s">
        <v>27</v>
      </c>
      <c r="D25" s="2" t="s">
        <v>24</v>
      </c>
      <c r="E25" s="2">
        <v>6.2640000000000002</v>
      </c>
      <c r="F25" s="2">
        <v>419.4</v>
      </c>
      <c r="G25" s="2">
        <v>837.77</v>
      </c>
      <c r="H25" s="2" t="s">
        <v>11</v>
      </c>
      <c r="I25" s="2" t="s">
        <v>138</v>
      </c>
      <c r="J25" s="2">
        <v>43.451085859999999</v>
      </c>
      <c r="K25" s="2">
        <v>43.408806560000002</v>
      </c>
      <c r="L25" s="2">
        <v>1.92353799</v>
      </c>
      <c r="M25" s="2">
        <v>41.485268570000002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 t="s">
        <v>137</v>
      </c>
      <c r="W25" s="2">
        <v>2021</v>
      </c>
      <c r="X25" s="2">
        <v>2021</v>
      </c>
      <c r="Y25" s="2">
        <v>37.322508119999995</v>
      </c>
      <c r="Z25" s="2">
        <v>2022</v>
      </c>
      <c r="AA25" s="2">
        <v>2023</v>
      </c>
      <c r="AB25" s="2">
        <v>6.1285777399999999</v>
      </c>
      <c r="AC25" s="2">
        <v>2023</v>
      </c>
      <c r="AD25" s="2" t="s">
        <v>275</v>
      </c>
    </row>
    <row r="26" spans="1:30" ht="62.25" customHeight="1" x14ac:dyDescent="0.2">
      <c r="A26" s="2" t="s">
        <v>159</v>
      </c>
      <c r="B26" s="2" t="s">
        <v>162</v>
      </c>
      <c r="C26" s="3" t="s">
        <v>28</v>
      </c>
      <c r="D26" s="2" t="s">
        <v>24</v>
      </c>
      <c r="E26" s="2">
        <v>2.5000000000000001E-3</v>
      </c>
      <c r="F26" s="2" t="s">
        <v>11</v>
      </c>
      <c r="G26" s="2" t="s">
        <v>11</v>
      </c>
      <c r="H26" s="2" t="s">
        <v>11</v>
      </c>
      <c r="I26" s="2" t="s">
        <v>138</v>
      </c>
      <c r="J26" s="2">
        <v>0.19116038000000002</v>
      </c>
      <c r="K26" s="2">
        <v>0.19116038000000002</v>
      </c>
      <c r="L26" s="2">
        <v>0.12096038000000001</v>
      </c>
      <c r="M26" s="2">
        <v>7.0199999999999999E-2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 t="s">
        <v>139</v>
      </c>
      <c r="W26" s="2">
        <v>2022</v>
      </c>
      <c r="X26" s="2">
        <v>2022</v>
      </c>
      <c r="Y26" s="2">
        <v>0.12096038000000001</v>
      </c>
      <c r="Z26" s="2">
        <v>2023</v>
      </c>
      <c r="AA26" s="2">
        <v>2023</v>
      </c>
      <c r="AB26" s="2">
        <v>7.0200830000000006E-2</v>
      </c>
      <c r="AC26" s="2">
        <v>2023</v>
      </c>
      <c r="AD26" s="2" t="s">
        <v>275</v>
      </c>
    </row>
    <row r="27" spans="1:30" ht="60" customHeight="1" x14ac:dyDescent="0.2">
      <c r="A27" s="2" t="s">
        <v>159</v>
      </c>
      <c r="B27" s="2" t="s">
        <v>163</v>
      </c>
      <c r="C27" s="3" t="s">
        <v>29</v>
      </c>
      <c r="D27" s="2" t="s">
        <v>24</v>
      </c>
      <c r="E27" s="2" t="s">
        <v>11</v>
      </c>
      <c r="F27" s="2" t="s">
        <v>11</v>
      </c>
      <c r="G27" s="2" t="s">
        <v>11</v>
      </c>
      <c r="H27" s="2" t="s">
        <v>11</v>
      </c>
      <c r="I27" s="2" t="s">
        <v>138</v>
      </c>
      <c r="J27" s="2">
        <v>0.37112711999999998</v>
      </c>
      <c r="K27" s="2">
        <v>0.13661633000000001</v>
      </c>
      <c r="L27" s="2">
        <v>0.13661633000000001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 t="s">
        <v>139</v>
      </c>
      <c r="W27" s="2">
        <v>2021</v>
      </c>
      <c r="X27" s="2">
        <v>2021</v>
      </c>
      <c r="Y27" s="2">
        <v>0.23451079</v>
      </c>
      <c r="Z27" s="2">
        <v>2022</v>
      </c>
      <c r="AA27" s="2">
        <v>2022</v>
      </c>
      <c r="AB27" s="2">
        <v>0.13661632999999998</v>
      </c>
      <c r="AC27" s="2">
        <v>2022</v>
      </c>
      <c r="AD27" s="2" t="s">
        <v>275</v>
      </c>
    </row>
    <row r="28" spans="1:30" ht="60.75" customHeight="1" x14ac:dyDescent="0.2">
      <c r="A28" s="2" t="s">
        <v>159</v>
      </c>
      <c r="B28" s="2" t="s">
        <v>164</v>
      </c>
      <c r="C28" s="3" t="s">
        <v>30</v>
      </c>
      <c r="D28" s="2" t="s">
        <v>24</v>
      </c>
      <c r="E28" s="2" t="s">
        <v>11</v>
      </c>
      <c r="F28" s="2" t="s">
        <v>11</v>
      </c>
      <c r="G28" s="2" t="s">
        <v>11</v>
      </c>
      <c r="H28" s="2" t="s">
        <v>11</v>
      </c>
      <c r="I28" s="2" t="s">
        <v>138</v>
      </c>
      <c r="J28" s="2">
        <v>0.41670319</v>
      </c>
      <c r="K28" s="2">
        <v>0.17340059999999999</v>
      </c>
      <c r="L28" s="2">
        <v>0.17340059999999999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 t="s">
        <v>139</v>
      </c>
      <c r="W28" s="2">
        <v>2021</v>
      </c>
      <c r="X28" s="2">
        <v>2021</v>
      </c>
      <c r="Y28" s="2">
        <v>0.24330258999999999</v>
      </c>
      <c r="Z28" s="2">
        <v>2022</v>
      </c>
      <c r="AA28" s="2">
        <v>2022</v>
      </c>
      <c r="AB28" s="2">
        <v>0.17340060000000002</v>
      </c>
      <c r="AC28" s="2">
        <v>2022</v>
      </c>
      <c r="AD28" s="2" t="s">
        <v>275</v>
      </c>
    </row>
    <row r="29" spans="1:30" ht="62.25" customHeight="1" x14ac:dyDescent="0.2">
      <c r="A29" s="2" t="s">
        <v>159</v>
      </c>
      <c r="B29" s="2" t="s">
        <v>165</v>
      </c>
      <c r="C29" s="3" t="s">
        <v>31</v>
      </c>
      <c r="D29" s="2" t="s">
        <v>24</v>
      </c>
      <c r="E29" s="2" t="s">
        <v>11</v>
      </c>
      <c r="F29" s="2" t="s">
        <v>11</v>
      </c>
      <c r="G29" s="2" t="s">
        <v>11</v>
      </c>
      <c r="H29" s="2" t="s">
        <v>11</v>
      </c>
      <c r="I29" s="2" t="s">
        <v>138</v>
      </c>
      <c r="J29" s="2">
        <v>1.0718074799999999</v>
      </c>
      <c r="K29" s="2">
        <v>0.81360281999999995</v>
      </c>
      <c r="L29" s="2">
        <v>0.81360281999999995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 t="s">
        <v>139</v>
      </c>
      <c r="W29" s="2">
        <v>2021</v>
      </c>
      <c r="X29" s="2">
        <v>2021</v>
      </c>
      <c r="Y29" s="2">
        <v>0.25820466000000003</v>
      </c>
      <c r="Z29" s="2">
        <v>2022</v>
      </c>
      <c r="AA29" s="2">
        <v>2022</v>
      </c>
      <c r="AB29" s="2">
        <v>0.81360281999999995</v>
      </c>
      <c r="AC29" s="2">
        <v>2022</v>
      </c>
      <c r="AD29" s="2" t="s">
        <v>275</v>
      </c>
    </row>
    <row r="30" spans="1:30" ht="75" customHeight="1" x14ac:dyDescent="0.2">
      <c r="A30" s="2" t="s">
        <v>159</v>
      </c>
      <c r="B30" s="2" t="s">
        <v>166</v>
      </c>
      <c r="C30" s="3" t="s">
        <v>32</v>
      </c>
      <c r="D30" s="2" t="s">
        <v>24</v>
      </c>
      <c r="E30" s="2" t="s">
        <v>11</v>
      </c>
      <c r="F30" s="2" t="s">
        <v>11</v>
      </c>
      <c r="G30" s="2" t="s">
        <v>11</v>
      </c>
      <c r="H30" s="2" t="s">
        <v>11</v>
      </c>
      <c r="I30" s="2" t="s">
        <v>138</v>
      </c>
      <c r="J30" s="2">
        <v>0.73464839999999998</v>
      </c>
      <c r="K30" s="2">
        <v>0.47581013</v>
      </c>
      <c r="L30" s="2">
        <v>0.47581013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 t="s">
        <v>139</v>
      </c>
      <c r="W30" s="2">
        <v>2021</v>
      </c>
      <c r="X30" s="2">
        <v>2021</v>
      </c>
      <c r="Y30" s="2">
        <v>0.25883826999999998</v>
      </c>
      <c r="Z30" s="2">
        <v>2022</v>
      </c>
      <c r="AA30" s="2">
        <v>2022</v>
      </c>
      <c r="AB30" s="2">
        <v>0.47581013</v>
      </c>
      <c r="AC30" s="2">
        <v>2022</v>
      </c>
      <c r="AD30" s="2" t="s">
        <v>275</v>
      </c>
    </row>
    <row r="31" spans="1:30" ht="61.5" customHeight="1" x14ac:dyDescent="0.2">
      <c r="A31" s="2" t="s">
        <v>159</v>
      </c>
      <c r="B31" s="2" t="s">
        <v>167</v>
      </c>
      <c r="C31" s="3" t="s">
        <v>33</v>
      </c>
      <c r="D31" s="2" t="s">
        <v>24</v>
      </c>
      <c r="E31" s="2" t="s">
        <v>11</v>
      </c>
      <c r="F31" s="2" t="s">
        <v>11</v>
      </c>
      <c r="G31" s="2" t="s">
        <v>11</v>
      </c>
      <c r="H31" s="2" t="s">
        <v>11</v>
      </c>
      <c r="I31" s="2" t="s">
        <v>138</v>
      </c>
      <c r="J31" s="2">
        <v>13.381541539999999</v>
      </c>
      <c r="K31" s="2">
        <v>12.838744950000001</v>
      </c>
      <c r="L31" s="2">
        <v>12.838744950000001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 t="s">
        <v>139</v>
      </c>
      <c r="W31" s="2">
        <v>2020</v>
      </c>
      <c r="X31" s="2">
        <v>2020</v>
      </c>
      <c r="Y31" s="2">
        <v>8.2193089999999996E-2</v>
      </c>
      <c r="Z31" s="2">
        <v>2022</v>
      </c>
      <c r="AA31" s="2">
        <v>2022</v>
      </c>
      <c r="AB31" s="2">
        <v>13.29934845</v>
      </c>
      <c r="AC31" s="2">
        <v>2022</v>
      </c>
      <c r="AD31" s="2" t="s">
        <v>275</v>
      </c>
    </row>
    <row r="32" spans="1:30" ht="72" customHeight="1" x14ac:dyDescent="0.2">
      <c r="A32" s="2" t="s">
        <v>159</v>
      </c>
      <c r="B32" s="2" t="s">
        <v>168</v>
      </c>
      <c r="C32" s="3" t="s">
        <v>34</v>
      </c>
      <c r="D32" s="2" t="s">
        <v>24</v>
      </c>
      <c r="E32" s="2" t="s">
        <v>11</v>
      </c>
      <c r="F32" s="2">
        <v>981</v>
      </c>
      <c r="G32" s="5">
        <v>2664.4</v>
      </c>
      <c r="H32" s="2" t="s">
        <v>11</v>
      </c>
      <c r="I32" s="2" t="s">
        <v>138</v>
      </c>
      <c r="J32" s="2">
        <v>2.71021483</v>
      </c>
      <c r="K32" s="2">
        <v>1.3467089800000001</v>
      </c>
      <c r="L32" s="2">
        <v>1.3467089800000001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 t="s">
        <v>137</v>
      </c>
      <c r="W32" s="2">
        <v>2019</v>
      </c>
      <c r="X32" s="2">
        <v>2019</v>
      </c>
      <c r="Y32" s="2">
        <v>0.26064719000000003</v>
      </c>
      <c r="Z32" s="2">
        <v>2021</v>
      </c>
      <c r="AA32" s="2">
        <v>2022</v>
      </c>
      <c r="AB32" s="2">
        <v>2.4495676400000002</v>
      </c>
      <c r="AC32" s="2">
        <v>2022</v>
      </c>
      <c r="AD32" s="2" t="s">
        <v>275</v>
      </c>
    </row>
    <row r="33" spans="1:30" ht="78.75" x14ac:dyDescent="0.2">
      <c r="A33" s="2" t="s">
        <v>159</v>
      </c>
      <c r="B33" s="2" t="s">
        <v>169</v>
      </c>
      <c r="C33" s="3" t="s">
        <v>35</v>
      </c>
      <c r="D33" s="2" t="s">
        <v>24</v>
      </c>
      <c r="E33" s="2" t="s">
        <v>11</v>
      </c>
      <c r="F33" s="2">
        <v>57</v>
      </c>
      <c r="G33" s="5">
        <v>154.84</v>
      </c>
      <c r="H33" s="2" t="s">
        <v>11</v>
      </c>
      <c r="I33" s="2" t="s">
        <v>138</v>
      </c>
      <c r="J33" s="2">
        <v>1.1570908200000001</v>
      </c>
      <c r="K33" s="2">
        <v>0.90596924999999995</v>
      </c>
      <c r="L33" s="2">
        <v>0.90596924999999995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 t="s">
        <v>139</v>
      </c>
      <c r="W33" s="2">
        <v>2021</v>
      </c>
      <c r="X33" s="2">
        <v>2021</v>
      </c>
      <c r="Y33" s="2">
        <v>0.25112157000000002</v>
      </c>
      <c r="Z33" s="2">
        <v>2022</v>
      </c>
      <c r="AA33" s="2">
        <v>2022</v>
      </c>
      <c r="AB33" s="2">
        <v>0.90596924999999995</v>
      </c>
      <c r="AC33" s="2">
        <v>2022</v>
      </c>
      <c r="AD33" s="2" t="s">
        <v>275</v>
      </c>
    </row>
    <row r="34" spans="1:30" ht="49.5" customHeight="1" x14ac:dyDescent="0.2">
      <c r="A34" s="2" t="s">
        <v>159</v>
      </c>
      <c r="B34" s="2" t="s">
        <v>170</v>
      </c>
      <c r="C34" s="3" t="s">
        <v>36</v>
      </c>
      <c r="D34" s="2" t="s">
        <v>24</v>
      </c>
      <c r="E34" s="2" t="s">
        <v>11</v>
      </c>
      <c r="F34" s="2">
        <v>105</v>
      </c>
      <c r="G34" s="5">
        <v>285.2</v>
      </c>
      <c r="H34" s="2" t="s">
        <v>11</v>
      </c>
      <c r="I34" s="2" t="s">
        <v>138</v>
      </c>
      <c r="J34" s="2">
        <v>1.2095297899999999</v>
      </c>
      <c r="K34" s="2">
        <v>1.2095288</v>
      </c>
      <c r="L34" s="2">
        <v>0.19350880000000001</v>
      </c>
      <c r="M34" s="2">
        <v>1.0160199999999999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 t="s">
        <v>139</v>
      </c>
      <c r="W34" s="2">
        <v>2022</v>
      </c>
      <c r="X34" s="2">
        <v>2022</v>
      </c>
      <c r="Y34" s="2">
        <v>0.19350879999999998</v>
      </c>
      <c r="Z34" s="2">
        <v>2023</v>
      </c>
      <c r="AA34" s="2">
        <v>2023</v>
      </c>
      <c r="AB34" s="2">
        <v>1.0160209899999999</v>
      </c>
      <c r="AC34" s="2">
        <v>2023</v>
      </c>
      <c r="AD34" s="2" t="s">
        <v>275</v>
      </c>
    </row>
    <row r="35" spans="1:30" ht="41.25" customHeight="1" x14ac:dyDescent="0.2">
      <c r="A35" s="2" t="s">
        <v>159</v>
      </c>
      <c r="B35" s="2" t="s">
        <v>171</v>
      </c>
      <c r="C35" s="3" t="s">
        <v>37</v>
      </c>
      <c r="D35" s="2" t="s">
        <v>24</v>
      </c>
      <c r="E35" s="2" t="s">
        <v>11</v>
      </c>
      <c r="F35" s="2">
        <v>800</v>
      </c>
      <c r="G35" s="5">
        <v>2173.1999999999998</v>
      </c>
      <c r="H35" s="2" t="s">
        <v>11</v>
      </c>
      <c r="I35" s="2" t="s">
        <v>138</v>
      </c>
      <c r="J35" s="2">
        <v>4.5386849699999994</v>
      </c>
      <c r="K35" s="2">
        <v>4.2725480400000002</v>
      </c>
      <c r="L35" s="2">
        <v>2.5506987800000003</v>
      </c>
      <c r="M35" s="2">
        <v>1.7218492599999999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 t="s">
        <v>139</v>
      </c>
      <c r="W35" s="2">
        <v>2021</v>
      </c>
      <c r="X35" s="2">
        <v>2021</v>
      </c>
      <c r="Y35" s="2">
        <v>0.26613692999999999</v>
      </c>
      <c r="Z35" s="2">
        <v>2022</v>
      </c>
      <c r="AA35" s="2">
        <v>2023</v>
      </c>
      <c r="AB35" s="2">
        <v>4.2725480400000002</v>
      </c>
      <c r="AC35" s="2">
        <v>2023</v>
      </c>
      <c r="AD35" s="2" t="s">
        <v>275</v>
      </c>
    </row>
    <row r="36" spans="1:30" ht="78.75" x14ac:dyDescent="0.2">
      <c r="A36" s="2" t="s">
        <v>159</v>
      </c>
      <c r="B36" s="2" t="s">
        <v>172</v>
      </c>
      <c r="C36" s="3" t="s">
        <v>38</v>
      </c>
      <c r="D36" s="2" t="s">
        <v>24</v>
      </c>
      <c r="E36" s="2" t="s">
        <v>11</v>
      </c>
      <c r="F36" s="2">
        <v>708</v>
      </c>
      <c r="G36" s="5">
        <v>1765.76</v>
      </c>
      <c r="H36" s="2" t="s">
        <v>11</v>
      </c>
      <c r="I36" s="2" t="s">
        <v>138</v>
      </c>
      <c r="J36" s="2">
        <v>1.49583683</v>
      </c>
      <c r="K36" s="2">
        <v>1.21373099</v>
      </c>
      <c r="L36" s="2">
        <v>1.21373099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 t="s">
        <v>139</v>
      </c>
      <c r="W36" s="2">
        <v>2021</v>
      </c>
      <c r="X36" s="2">
        <v>2021</v>
      </c>
      <c r="Y36" s="2">
        <v>0.28210584000000005</v>
      </c>
      <c r="Z36" s="2">
        <v>2022</v>
      </c>
      <c r="AA36" s="2">
        <v>2022</v>
      </c>
      <c r="AB36" s="2">
        <v>1.21373099</v>
      </c>
      <c r="AC36" s="2">
        <v>2022</v>
      </c>
      <c r="AD36" s="2" t="s">
        <v>275</v>
      </c>
    </row>
    <row r="37" spans="1:30" ht="65.25" customHeight="1" x14ac:dyDescent="0.2">
      <c r="A37" s="2" t="s">
        <v>159</v>
      </c>
      <c r="B37" s="2" t="s">
        <v>173</v>
      </c>
      <c r="C37" s="3" t="s">
        <v>39</v>
      </c>
      <c r="D37" s="2" t="s">
        <v>24</v>
      </c>
      <c r="E37" s="2" t="s">
        <v>11</v>
      </c>
      <c r="F37" s="2">
        <v>84</v>
      </c>
      <c r="G37" s="5">
        <v>228.19</v>
      </c>
      <c r="H37" s="2" t="s">
        <v>11</v>
      </c>
      <c r="I37" s="2" t="s">
        <v>138</v>
      </c>
      <c r="J37" s="2">
        <v>0.31955391999999999</v>
      </c>
      <c r="K37" s="2">
        <v>0.20401392000000002</v>
      </c>
      <c r="L37" s="2">
        <v>3.2308500000000004E-3</v>
      </c>
      <c r="M37" s="2">
        <v>0.20078307000000001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 t="s">
        <v>139</v>
      </c>
      <c r="W37" s="2">
        <v>2021</v>
      </c>
      <c r="X37" s="2">
        <v>2021</v>
      </c>
      <c r="Y37" s="2">
        <v>0.11554</v>
      </c>
      <c r="Z37" s="2">
        <v>2022</v>
      </c>
      <c r="AA37" s="2">
        <v>2023</v>
      </c>
      <c r="AB37" s="2">
        <v>0.20401392000000002</v>
      </c>
      <c r="AC37" s="2">
        <v>2023</v>
      </c>
      <c r="AD37" s="2" t="s">
        <v>275</v>
      </c>
    </row>
    <row r="38" spans="1:30" ht="63.75" customHeight="1" x14ac:dyDescent="0.2">
      <c r="A38" s="2" t="s">
        <v>159</v>
      </c>
      <c r="B38" s="2" t="s">
        <v>174</v>
      </c>
      <c r="C38" s="3" t="s">
        <v>40</v>
      </c>
      <c r="D38" s="2" t="s">
        <v>24</v>
      </c>
      <c r="E38" s="2" t="s">
        <v>11</v>
      </c>
      <c r="F38" s="2">
        <v>989</v>
      </c>
      <c r="G38" s="5">
        <v>2686.68</v>
      </c>
      <c r="H38" s="2" t="s">
        <v>11</v>
      </c>
      <c r="I38" s="2" t="s">
        <v>138</v>
      </c>
      <c r="J38" s="2">
        <v>6.3644278099999996</v>
      </c>
      <c r="K38" s="2">
        <v>6.1082416799999999</v>
      </c>
      <c r="L38" s="2">
        <v>3.8768760000000002</v>
      </c>
      <c r="M38" s="2">
        <v>2.2313656799999997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 t="s">
        <v>139</v>
      </c>
      <c r="W38" s="2">
        <v>2021</v>
      </c>
      <c r="X38" s="2">
        <v>2021</v>
      </c>
      <c r="Y38" s="2">
        <v>0.25618613000000001</v>
      </c>
      <c r="Z38" s="2">
        <v>2022</v>
      </c>
      <c r="AA38" s="2">
        <v>2023</v>
      </c>
      <c r="AB38" s="2">
        <v>6.1082416799999999</v>
      </c>
      <c r="AC38" s="2">
        <v>2023</v>
      </c>
      <c r="AD38" s="2" t="s">
        <v>275</v>
      </c>
    </row>
    <row r="39" spans="1:30" ht="63" customHeight="1" x14ac:dyDescent="0.2">
      <c r="A39" s="2" t="s">
        <v>159</v>
      </c>
      <c r="B39" s="2" t="s">
        <v>175</v>
      </c>
      <c r="C39" s="3" t="s">
        <v>41</v>
      </c>
      <c r="D39" s="2" t="s">
        <v>24</v>
      </c>
      <c r="E39" s="2" t="s">
        <v>11</v>
      </c>
      <c r="F39" s="2">
        <v>900</v>
      </c>
      <c r="G39" s="5">
        <v>2444.9</v>
      </c>
      <c r="H39" s="2" t="s">
        <v>11</v>
      </c>
      <c r="I39" s="2" t="s">
        <v>138</v>
      </c>
      <c r="J39" s="2">
        <v>5.9251144</v>
      </c>
      <c r="K39" s="2">
        <v>5.9251144</v>
      </c>
      <c r="L39" s="2">
        <v>0.20089397000000001</v>
      </c>
      <c r="M39" s="2">
        <v>5.7242204299999999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 t="s">
        <v>139</v>
      </c>
      <c r="W39" s="2">
        <v>2022</v>
      </c>
      <c r="X39" s="2">
        <v>2022</v>
      </c>
      <c r="Y39" s="2">
        <v>0.20089397000000001</v>
      </c>
      <c r="Z39" s="2">
        <v>2023</v>
      </c>
      <c r="AA39" s="2">
        <v>2023</v>
      </c>
      <c r="AB39" s="2">
        <v>5.7242204299999999</v>
      </c>
      <c r="AC39" s="2">
        <v>2023</v>
      </c>
      <c r="AD39" s="2" t="s">
        <v>275</v>
      </c>
    </row>
    <row r="40" spans="1:30" ht="63.75" customHeight="1" x14ac:dyDescent="0.2">
      <c r="A40" s="2" t="s">
        <v>159</v>
      </c>
      <c r="B40" s="2" t="s">
        <v>176</v>
      </c>
      <c r="C40" s="3" t="s">
        <v>42</v>
      </c>
      <c r="D40" s="2" t="s">
        <v>24</v>
      </c>
      <c r="E40" s="2" t="s">
        <v>11</v>
      </c>
      <c r="F40" s="2">
        <v>80</v>
      </c>
      <c r="G40" s="5">
        <v>217.32</v>
      </c>
      <c r="H40" s="2" t="s">
        <v>11</v>
      </c>
      <c r="I40" s="2" t="s">
        <v>138</v>
      </c>
      <c r="J40" s="2">
        <v>1.40812019</v>
      </c>
      <c r="K40" s="2">
        <v>1.40812019</v>
      </c>
      <c r="L40" s="2">
        <v>0.19134890999999998</v>
      </c>
      <c r="M40" s="2">
        <v>1.2167712799999999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 t="s">
        <v>139</v>
      </c>
      <c r="W40" s="2">
        <v>2022</v>
      </c>
      <c r="X40" s="2">
        <v>2022</v>
      </c>
      <c r="Y40" s="2">
        <v>0.19134891000000001</v>
      </c>
      <c r="Z40" s="2">
        <v>2023</v>
      </c>
      <c r="AA40" s="2">
        <v>2023</v>
      </c>
      <c r="AB40" s="2">
        <v>1.2167712800000001</v>
      </c>
      <c r="AC40" s="2">
        <v>2023</v>
      </c>
      <c r="AD40" s="2" t="s">
        <v>275</v>
      </c>
    </row>
    <row r="41" spans="1:30" ht="62.25" customHeight="1" x14ac:dyDescent="0.2">
      <c r="A41" s="2" t="s">
        <v>159</v>
      </c>
      <c r="B41" s="2" t="s">
        <v>177</v>
      </c>
      <c r="C41" s="3" t="s">
        <v>43</v>
      </c>
      <c r="D41" s="2" t="s">
        <v>24</v>
      </c>
      <c r="E41" s="2" t="s">
        <v>11</v>
      </c>
      <c r="F41" s="2">
        <v>80</v>
      </c>
      <c r="G41" s="5">
        <v>217.32</v>
      </c>
      <c r="H41" s="2" t="s">
        <v>11</v>
      </c>
      <c r="I41" s="2" t="s">
        <v>138</v>
      </c>
      <c r="J41" s="2">
        <v>1.40636008</v>
      </c>
      <c r="K41" s="2">
        <v>1.40636008</v>
      </c>
      <c r="L41" s="2">
        <v>0.18733569</v>
      </c>
      <c r="M41" s="2">
        <v>1.21902439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 t="s">
        <v>139</v>
      </c>
      <c r="W41" s="2">
        <v>2022</v>
      </c>
      <c r="X41" s="2">
        <v>2022</v>
      </c>
      <c r="Y41" s="2">
        <v>0.18733569</v>
      </c>
      <c r="Z41" s="2">
        <v>2023</v>
      </c>
      <c r="AA41" s="2">
        <v>2023</v>
      </c>
      <c r="AB41" s="2">
        <v>1.21902439</v>
      </c>
      <c r="AC41" s="2">
        <v>2023</v>
      </c>
      <c r="AD41" s="2" t="s">
        <v>275</v>
      </c>
    </row>
    <row r="42" spans="1:30" ht="78.75" x14ac:dyDescent="0.2">
      <c r="A42" s="2" t="s">
        <v>159</v>
      </c>
      <c r="B42" s="2" t="s">
        <v>178</v>
      </c>
      <c r="C42" s="3" t="s">
        <v>44</v>
      </c>
      <c r="D42" s="2" t="s">
        <v>24</v>
      </c>
      <c r="E42" s="2" t="s">
        <v>11</v>
      </c>
      <c r="F42" s="2">
        <v>900</v>
      </c>
      <c r="G42" s="5">
        <v>2444.91</v>
      </c>
      <c r="H42" s="2" t="s">
        <v>11</v>
      </c>
      <c r="I42" s="2" t="s">
        <v>138</v>
      </c>
      <c r="J42" s="2">
        <v>1.9002092000000002</v>
      </c>
      <c r="K42" s="2">
        <v>1.9002092000000002</v>
      </c>
      <c r="L42" s="2">
        <v>0.18723580000000001</v>
      </c>
      <c r="M42" s="2">
        <v>1.7129734000000001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 t="s">
        <v>139</v>
      </c>
      <c r="W42" s="2">
        <v>2022</v>
      </c>
      <c r="X42" s="2">
        <v>2022</v>
      </c>
      <c r="Y42" s="2">
        <v>0.18723579999999998</v>
      </c>
      <c r="Z42" s="2">
        <v>2023</v>
      </c>
      <c r="AA42" s="2">
        <v>2023</v>
      </c>
      <c r="AB42" s="2">
        <v>1.7129733999999999</v>
      </c>
      <c r="AC42" s="2">
        <v>2023</v>
      </c>
      <c r="AD42" s="2" t="s">
        <v>275</v>
      </c>
    </row>
    <row r="43" spans="1:30" ht="76.5" customHeight="1" x14ac:dyDescent="0.2">
      <c r="A43" s="2" t="s">
        <v>159</v>
      </c>
      <c r="B43" s="2" t="s">
        <v>179</v>
      </c>
      <c r="C43" s="3" t="s">
        <v>45</v>
      </c>
      <c r="D43" s="2" t="s">
        <v>24</v>
      </c>
      <c r="E43" s="2" t="s">
        <v>11</v>
      </c>
      <c r="F43" s="2">
        <v>50</v>
      </c>
      <c r="G43" s="5">
        <v>135.80000000000001</v>
      </c>
      <c r="H43" s="2" t="s">
        <v>11</v>
      </c>
      <c r="I43" s="2" t="s">
        <v>138</v>
      </c>
      <c r="J43" s="2">
        <v>1.5965953799999999</v>
      </c>
      <c r="K43" s="2">
        <v>1.5965953799999999</v>
      </c>
      <c r="L43" s="2">
        <v>0.18175008000000001</v>
      </c>
      <c r="M43" s="2">
        <v>1.4148452999999999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 t="s">
        <v>139</v>
      </c>
      <c r="W43" s="2">
        <v>2022</v>
      </c>
      <c r="X43" s="2">
        <v>2022</v>
      </c>
      <c r="Y43" s="2">
        <v>0.18175007999999998</v>
      </c>
      <c r="Z43" s="2">
        <v>2023</v>
      </c>
      <c r="AA43" s="2">
        <v>2023</v>
      </c>
      <c r="AB43" s="2">
        <v>1.4148453000000001</v>
      </c>
      <c r="AC43" s="2">
        <v>2023</v>
      </c>
      <c r="AD43" s="2" t="s">
        <v>275</v>
      </c>
    </row>
    <row r="44" spans="1:30" ht="67.5" x14ac:dyDescent="0.2">
      <c r="A44" s="2" t="s">
        <v>159</v>
      </c>
      <c r="B44" s="2" t="s">
        <v>180</v>
      </c>
      <c r="C44" s="3" t="s">
        <v>46</v>
      </c>
      <c r="D44" s="2" t="s">
        <v>24</v>
      </c>
      <c r="E44" s="2" t="s">
        <v>11</v>
      </c>
      <c r="F44" s="2">
        <v>50</v>
      </c>
      <c r="G44" s="5">
        <v>135.80000000000001</v>
      </c>
      <c r="H44" s="2" t="s">
        <v>11</v>
      </c>
      <c r="I44" s="2" t="s">
        <v>138</v>
      </c>
      <c r="J44" s="2">
        <v>1.6060709500000001</v>
      </c>
      <c r="K44" s="2">
        <v>1.6060709500000001</v>
      </c>
      <c r="L44" s="2">
        <v>0.17942814000000001</v>
      </c>
      <c r="M44" s="2">
        <v>1.4266428100000001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 t="s">
        <v>139</v>
      </c>
      <c r="W44" s="2">
        <v>2022</v>
      </c>
      <c r="X44" s="2">
        <v>2022</v>
      </c>
      <c r="Y44" s="2">
        <v>0.17942814000000001</v>
      </c>
      <c r="Z44" s="2">
        <v>2023</v>
      </c>
      <c r="AA44" s="2">
        <v>2023</v>
      </c>
      <c r="AB44" s="2">
        <v>1.4266428100000001</v>
      </c>
      <c r="AC44" s="2">
        <v>2023</v>
      </c>
      <c r="AD44" s="2" t="s">
        <v>275</v>
      </c>
    </row>
    <row r="45" spans="1:30" ht="75.75" customHeight="1" x14ac:dyDescent="0.2">
      <c r="A45" s="2" t="s">
        <v>159</v>
      </c>
      <c r="B45" s="2" t="s">
        <v>181</v>
      </c>
      <c r="C45" s="3" t="s">
        <v>47</v>
      </c>
      <c r="D45" s="2" t="s">
        <v>24</v>
      </c>
      <c r="E45" s="2" t="s">
        <v>11</v>
      </c>
      <c r="F45" s="2">
        <v>912</v>
      </c>
      <c r="G45" s="5">
        <v>2477.5</v>
      </c>
      <c r="H45" s="2" t="s">
        <v>11</v>
      </c>
      <c r="I45" s="2" t="s">
        <v>138</v>
      </c>
      <c r="J45" s="2">
        <v>1.6518226899999999</v>
      </c>
      <c r="K45" s="2">
        <v>1.6518226899999999</v>
      </c>
      <c r="L45" s="2">
        <v>0.17636326999999999</v>
      </c>
      <c r="M45" s="2">
        <v>1.47545942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 t="s">
        <v>139</v>
      </c>
      <c r="W45" s="2">
        <v>2022</v>
      </c>
      <c r="X45" s="2">
        <v>2022</v>
      </c>
      <c r="Y45" s="2">
        <v>0.17636326999999999</v>
      </c>
      <c r="Z45" s="2">
        <v>2023</v>
      </c>
      <c r="AA45" s="2">
        <v>2023</v>
      </c>
      <c r="AB45" s="2">
        <v>1.47545942</v>
      </c>
      <c r="AC45" s="2">
        <v>2023</v>
      </c>
      <c r="AD45" s="2" t="s">
        <v>275</v>
      </c>
    </row>
    <row r="46" spans="1:30" ht="52.5" customHeight="1" x14ac:dyDescent="0.2">
      <c r="A46" s="2" t="s">
        <v>159</v>
      </c>
      <c r="B46" s="2" t="s">
        <v>182</v>
      </c>
      <c r="C46" s="3" t="s">
        <v>48</v>
      </c>
      <c r="D46" s="2" t="s">
        <v>24</v>
      </c>
      <c r="E46" s="2" t="s">
        <v>11</v>
      </c>
      <c r="F46" s="2">
        <v>1600</v>
      </c>
      <c r="G46" s="5">
        <v>4346.5</v>
      </c>
      <c r="H46" s="2" t="s">
        <v>11</v>
      </c>
      <c r="I46" s="2" t="s">
        <v>138</v>
      </c>
      <c r="J46" s="2">
        <v>6.1086454800000007</v>
      </c>
      <c r="K46" s="2">
        <v>1.3914041699999999</v>
      </c>
      <c r="L46" s="2">
        <v>1.3914041699999999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 t="s">
        <v>139</v>
      </c>
      <c r="W46" s="2">
        <v>2020</v>
      </c>
      <c r="X46" s="2">
        <v>2020</v>
      </c>
      <c r="Y46" s="2">
        <v>0.20698113000000001</v>
      </c>
      <c r="Z46" s="2">
        <v>2022</v>
      </c>
      <c r="AA46" s="2">
        <v>2022</v>
      </c>
      <c r="AB46" s="2">
        <v>5.9016643499999999</v>
      </c>
      <c r="AC46" s="2">
        <v>2022</v>
      </c>
      <c r="AD46" s="2" t="s">
        <v>275</v>
      </c>
    </row>
    <row r="47" spans="1:30" ht="55.5" customHeight="1" x14ac:dyDescent="0.2">
      <c r="A47" s="2" t="s">
        <v>159</v>
      </c>
      <c r="B47" s="2" t="s">
        <v>183</v>
      </c>
      <c r="C47" s="3" t="s">
        <v>49</v>
      </c>
      <c r="D47" s="2" t="s">
        <v>24</v>
      </c>
      <c r="E47" s="2" t="s">
        <v>11</v>
      </c>
      <c r="F47" s="2">
        <v>1158.9000000000001</v>
      </c>
      <c r="G47" s="5">
        <v>3148.3</v>
      </c>
      <c r="H47" s="2" t="s">
        <v>11</v>
      </c>
      <c r="I47" s="2" t="s">
        <v>138</v>
      </c>
      <c r="J47" s="2">
        <v>3.13794</v>
      </c>
      <c r="K47" s="2">
        <v>2.6318868699999998</v>
      </c>
      <c r="L47" s="2">
        <v>0.1883225</v>
      </c>
      <c r="M47" s="2">
        <v>2.3083484699999999</v>
      </c>
      <c r="N47" s="2">
        <v>0.1352159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 t="s">
        <v>139</v>
      </c>
      <c r="W47" s="2">
        <v>2022</v>
      </c>
      <c r="X47" s="2">
        <v>2022</v>
      </c>
      <c r="Y47" s="2">
        <v>0.1883225</v>
      </c>
      <c r="Z47" s="2">
        <v>2023</v>
      </c>
      <c r="AA47" s="2">
        <v>2024</v>
      </c>
      <c r="AB47" s="2">
        <v>2.9496175</v>
      </c>
      <c r="AC47" s="2">
        <v>2024</v>
      </c>
      <c r="AD47" s="2" t="s">
        <v>275</v>
      </c>
    </row>
    <row r="48" spans="1:30" ht="54" customHeight="1" x14ac:dyDescent="0.2">
      <c r="A48" s="2" t="s">
        <v>159</v>
      </c>
      <c r="B48" s="2" t="s">
        <v>184</v>
      </c>
      <c r="C48" s="3" t="s">
        <v>50</v>
      </c>
      <c r="D48" s="2" t="s">
        <v>24</v>
      </c>
      <c r="E48" s="2" t="s">
        <v>11</v>
      </c>
      <c r="F48" s="2" t="s">
        <v>11</v>
      </c>
      <c r="G48" s="5" t="s">
        <v>11</v>
      </c>
      <c r="H48" s="2" t="s">
        <v>11</v>
      </c>
      <c r="I48" s="2" t="s">
        <v>138</v>
      </c>
      <c r="J48" s="2">
        <v>0.94509935</v>
      </c>
      <c r="K48" s="2">
        <v>0.94509935</v>
      </c>
      <c r="L48" s="2">
        <v>0.2051094</v>
      </c>
      <c r="M48" s="2">
        <v>0.73998995000000001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 t="s">
        <v>139</v>
      </c>
      <c r="W48" s="2">
        <v>2022</v>
      </c>
      <c r="X48" s="2">
        <v>2022</v>
      </c>
      <c r="Y48" s="2">
        <v>0.2051094</v>
      </c>
      <c r="Z48" s="2">
        <v>2023</v>
      </c>
      <c r="AA48" s="2">
        <v>2023</v>
      </c>
      <c r="AB48" s="2">
        <v>0.73998995000000001</v>
      </c>
      <c r="AC48" s="2">
        <v>2023</v>
      </c>
      <c r="AD48" s="2" t="s">
        <v>275</v>
      </c>
    </row>
    <row r="49" spans="1:30" ht="52.5" customHeight="1" x14ac:dyDescent="0.2">
      <c r="A49" s="2" t="s">
        <v>159</v>
      </c>
      <c r="B49" s="2" t="s">
        <v>185</v>
      </c>
      <c r="C49" s="3" t="s">
        <v>51</v>
      </c>
      <c r="D49" s="2" t="s">
        <v>24</v>
      </c>
      <c r="E49" s="2" t="s">
        <v>11</v>
      </c>
      <c r="F49" s="2">
        <v>800</v>
      </c>
      <c r="G49" s="5">
        <v>2173.3000000000002</v>
      </c>
      <c r="H49" s="2" t="s">
        <v>11</v>
      </c>
      <c r="I49" s="2" t="s">
        <v>138</v>
      </c>
      <c r="J49" s="2">
        <v>2.4019916700000001</v>
      </c>
      <c r="K49" s="2">
        <v>1.0354777400000001</v>
      </c>
      <c r="L49" s="2">
        <v>1.0354777400000001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 t="s">
        <v>139</v>
      </c>
      <c r="W49" s="2">
        <v>2021</v>
      </c>
      <c r="X49" s="2">
        <v>2021</v>
      </c>
      <c r="Y49" s="2">
        <v>0.12865272999999999</v>
      </c>
      <c r="Z49" s="2">
        <v>2021</v>
      </c>
      <c r="AA49" s="2">
        <v>2022</v>
      </c>
      <c r="AB49" s="2">
        <v>2.2733389399999999</v>
      </c>
      <c r="AC49" s="2">
        <v>2022</v>
      </c>
      <c r="AD49" s="2" t="s">
        <v>275</v>
      </c>
    </row>
    <row r="50" spans="1:30" ht="132.75" customHeight="1" x14ac:dyDescent="0.2">
      <c r="A50" s="2" t="s">
        <v>159</v>
      </c>
      <c r="B50" s="2" t="s">
        <v>186</v>
      </c>
      <c r="C50" s="3" t="s">
        <v>52</v>
      </c>
      <c r="D50" s="2" t="s">
        <v>24</v>
      </c>
      <c r="E50" s="2" t="s">
        <v>11</v>
      </c>
      <c r="F50" s="2">
        <v>600</v>
      </c>
      <c r="G50" s="5">
        <v>1629.93</v>
      </c>
      <c r="H50" s="2" t="s">
        <v>11</v>
      </c>
      <c r="I50" s="2" t="s">
        <v>138</v>
      </c>
      <c r="J50" s="2">
        <v>2.8480870600000001</v>
      </c>
      <c r="K50" s="2">
        <v>1.1654691700000002</v>
      </c>
      <c r="L50" s="2">
        <v>1.1654691700000002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 t="s">
        <v>139</v>
      </c>
      <c r="W50" s="2">
        <v>2020</v>
      </c>
      <c r="X50" s="2">
        <v>2020</v>
      </c>
      <c r="Y50" s="2">
        <v>0.11618916999999999</v>
      </c>
      <c r="Z50" s="2">
        <v>2022</v>
      </c>
      <c r="AA50" s="2">
        <v>2022</v>
      </c>
      <c r="AB50" s="2">
        <v>2.7318978899999999</v>
      </c>
      <c r="AC50" s="2">
        <v>2022</v>
      </c>
      <c r="AD50" s="2" t="s">
        <v>275</v>
      </c>
    </row>
    <row r="51" spans="1:30" ht="53.25" customHeight="1" x14ac:dyDescent="0.2">
      <c r="A51" s="2" t="s">
        <v>159</v>
      </c>
      <c r="B51" s="2" t="s">
        <v>187</v>
      </c>
      <c r="C51" s="3" t="s">
        <v>53</v>
      </c>
      <c r="D51" s="2" t="s">
        <v>24</v>
      </c>
      <c r="E51" s="2" t="s">
        <v>11</v>
      </c>
      <c r="F51" s="2">
        <v>1277</v>
      </c>
      <c r="G51" s="5">
        <v>3469</v>
      </c>
      <c r="H51" s="2" t="s">
        <v>11</v>
      </c>
      <c r="I51" s="2" t="s">
        <v>138</v>
      </c>
      <c r="J51" s="2">
        <v>3.2785276699999999</v>
      </c>
      <c r="K51" s="2">
        <v>1.2812283299999998</v>
      </c>
      <c r="L51" s="2">
        <v>1.2812283299999998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 t="s">
        <v>139</v>
      </c>
      <c r="W51" s="2">
        <v>2020</v>
      </c>
      <c r="X51" s="2">
        <v>2020</v>
      </c>
      <c r="Y51" s="2">
        <v>0.11634958000000001</v>
      </c>
      <c r="Z51" s="2">
        <v>2022</v>
      </c>
      <c r="AA51" s="2">
        <v>2022</v>
      </c>
      <c r="AB51" s="2">
        <v>3.1621780899999998</v>
      </c>
      <c r="AC51" s="2">
        <v>2022</v>
      </c>
      <c r="AD51" s="2" t="s">
        <v>275</v>
      </c>
    </row>
    <row r="52" spans="1:30" ht="53.25" customHeight="1" x14ac:dyDescent="0.2">
      <c r="A52" s="2" t="s">
        <v>159</v>
      </c>
      <c r="B52" s="2" t="s">
        <v>188</v>
      </c>
      <c r="C52" s="3" t="s">
        <v>54</v>
      </c>
      <c r="D52" s="2" t="s">
        <v>24</v>
      </c>
      <c r="E52" s="2" t="s">
        <v>11</v>
      </c>
      <c r="F52" s="2">
        <v>1673.3</v>
      </c>
      <c r="G52" s="5">
        <v>4545.62</v>
      </c>
      <c r="H52" s="2" t="s">
        <v>11</v>
      </c>
      <c r="I52" s="2" t="s">
        <v>138</v>
      </c>
      <c r="J52" s="2">
        <v>2.6375981099999999</v>
      </c>
      <c r="K52" s="2">
        <v>1.1377108300000001</v>
      </c>
      <c r="L52" s="2">
        <v>1.1377108300000001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 t="s">
        <v>139</v>
      </c>
      <c r="W52" s="2">
        <v>2020</v>
      </c>
      <c r="X52" s="2">
        <v>2020</v>
      </c>
      <c r="Y52" s="2">
        <v>0.12072896000000001</v>
      </c>
      <c r="Z52" s="2">
        <v>2022</v>
      </c>
      <c r="AA52" s="2">
        <v>2022</v>
      </c>
      <c r="AB52" s="2">
        <v>2.5168691499999998</v>
      </c>
      <c r="AC52" s="2">
        <v>2022</v>
      </c>
      <c r="AD52" s="2" t="s">
        <v>275</v>
      </c>
    </row>
    <row r="53" spans="1:30" ht="62.25" customHeight="1" x14ac:dyDescent="0.2">
      <c r="A53" s="2" t="s">
        <v>159</v>
      </c>
      <c r="B53" s="2" t="s">
        <v>189</v>
      </c>
      <c r="C53" s="3" t="s">
        <v>55</v>
      </c>
      <c r="D53" s="2" t="s">
        <v>24</v>
      </c>
      <c r="E53" s="2" t="s">
        <v>11</v>
      </c>
      <c r="F53" s="2">
        <v>932.7</v>
      </c>
      <c r="G53" s="5">
        <v>2533.7399999999998</v>
      </c>
      <c r="H53" s="2" t="s">
        <v>11</v>
      </c>
      <c r="I53" s="2" t="s">
        <v>138</v>
      </c>
      <c r="J53" s="2">
        <v>2.5860440299999996</v>
      </c>
      <c r="K53" s="2">
        <v>1.1217768100000001</v>
      </c>
      <c r="L53" s="2">
        <v>1.1217768100000001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 t="s">
        <v>139</v>
      </c>
      <c r="W53" s="2">
        <v>2020</v>
      </c>
      <c r="X53" s="2">
        <v>2020</v>
      </c>
      <c r="Y53" s="2">
        <v>0.11536283999999999</v>
      </c>
      <c r="Z53" s="2">
        <v>2022</v>
      </c>
      <c r="AA53" s="2">
        <v>2022</v>
      </c>
      <c r="AB53" s="2">
        <v>2.4706811900000001</v>
      </c>
      <c r="AC53" s="2">
        <v>2022</v>
      </c>
      <c r="AD53" s="2" t="s">
        <v>275</v>
      </c>
    </row>
    <row r="54" spans="1:30" ht="55.5" customHeight="1" x14ac:dyDescent="0.2">
      <c r="A54" s="2" t="s">
        <v>159</v>
      </c>
      <c r="B54" s="2" t="s">
        <v>190</v>
      </c>
      <c r="C54" s="3" t="s">
        <v>56</v>
      </c>
      <c r="D54" s="2" t="s">
        <v>24</v>
      </c>
      <c r="E54" s="2" t="s">
        <v>11</v>
      </c>
      <c r="F54" s="2">
        <v>595</v>
      </c>
      <c r="G54" s="5">
        <v>5215.66</v>
      </c>
      <c r="H54" s="2" t="s">
        <v>11</v>
      </c>
      <c r="I54" s="2" t="s">
        <v>138</v>
      </c>
      <c r="J54" s="2">
        <v>2.12731659</v>
      </c>
      <c r="K54" s="2">
        <v>2.12731659</v>
      </c>
      <c r="L54" s="2">
        <v>0.18051639999999999</v>
      </c>
      <c r="M54" s="2">
        <v>1.9468001899999998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 t="s">
        <v>139</v>
      </c>
      <c r="W54" s="2">
        <v>2022</v>
      </c>
      <c r="X54" s="2">
        <v>2022</v>
      </c>
      <c r="Y54" s="2">
        <v>0.18051639999999999</v>
      </c>
      <c r="Z54" s="2">
        <v>2023</v>
      </c>
      <c r="AA54" s="2">
        <v>2023</v>
      </c>
      <c r="AB54" s="2">
        <v>1.94680019</v>
      </c>
      <c r="AC54" s="2">
        <v>2023</v>
      </c>
      <c r="AD54" s="2" t="s">
        <v>275</v>
      </c>
    </row>
    <row r="55" spans="1:30" ht="53.25" customHeight="1" x14ac:dyDescent="0.2">
      <c r="A55" s="2" t="s">
        <v>159</v>
      </c>
      <c r="B55" s="2" t="s">
        <v>191</v>
      </c>
      <c r="C55" s="3" t="s">
        <v>57</v>
      </c>
      <c r="D55" s="2" t="s">
        <v>24</v>
      </c>
      <c r="E55" s="2">
        <v>0.16900000000000001</v>
      </c>
      <c r="F55" s="2">
        <v>81.2</v>
      </c>
      <c r="G55" s="5">
        <v>223.03</v>
      </c>
      <c r="H55" s="2" t="s">
        <v>11</v>
      </c>
      <c r="I55" s="2" t="s">
        <v>138</v>
      </c>
      <c r="J55" s="2">
        <v>1.4437396</v>
      </c>
      <c r="K55" s="2">
        <v>1.2978582400000001</v>
      </c>
      <c r="L55" s="2">
        <v>0</v>
      </c>
      <c r="M55" s="2">
        <v>0</v>
      </c>
      <c r="N55" s="2">
        <v>1.2978582400000001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 t="s">
        <v>139</v>
      </c>
      <c r="W55" s="2">
        <v>2021</v>
      </c>
      <c r="X55" s="2">
        <v>2021</v>
      </c>
      <c r="Y55" s="2">
        <v>0.1867914</v>
      </c>
      <c r="Z55" s="2">
        <v>2023</v>
      </c>
      <c r="AA55" s="2">
        <v>2024</v>
      </c>
      <c r="AB55" s="2">
        <v>1.2569486000000001</v>
      </c>
      <c r="AC55" s="2">
        <v>2024</v>
      </c>
      <c r="AD55" s="2" t="s">
        <v>275</v>
      </c>
    </row>
    <row r="56" spans="1:30" ht="63" customHeight="1" x14ac:dyDescent="0.2">
      <c r="A56" s="2" t="s">
        <v>159</v>
      </c>
      <c r="B56" s="2" t="s">
        <v>192</v>
      </c>
      <c r="C56" s="3" t="s">
        <v>58</v>
      </c>
      <c r="D56" s="2" t="s">
        <v>24</v>
      </c>
      <c r="E56" s="2">
        <v>0.32500000000000001</v>
      </c>
      <c r="F56" s="2">
        <v>124.1</v>
      </c>
      <c r="G56" s="5">
        <v>337.12</v>
      </c>
      <c r="H56" s="2" t="s">
        <v>11</v>
      </c>
      <c r="I56" s="2" t="s">
        <v>138</v>
      </c>
      <c r="J56" s="2">
        <v>3.4748199999999998</v>
      </c>
      <c r="K56" s="2">
        <v>2.47342985</v>
      </c>
      <c r="L56" s="2">
        <v>0</v>
      </c>
      <c r="M56" s="2">
        <v>2.27347901</v>
      </c>
      <c r="N56" s="2">
        <v>0.19995083999999999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 t="s">
        <v>139</v>
      </c>
      <c r="W56" s="2">
        <v>2021</v>
      </c>
      <c r="X56" s="2">
        <v>2021</v>
      </c>
      <c r="Y56" s="2">
        <v>0.31796702000000004</v>
      </c>
      <c r="Z56" s="2">
        <v>2023</v>
      </c>
      <c r="AA56" s="2">
        <v>2024</v>
      </c>
      <c r="AB56" s="2">
        <v>3.1568529799999996</v>
      </c>
      <c r="AC56" s="2">
        <v>2024</v>
      </c>
      <c r="AD56" s="2" t="s">
        <v>275</v>
      </c>
    </row>
    <row r="57" spans="1:30" ht="76.5" customHeight="1" x14ac:dyDescent="0.2">
      <c r="A57" s="2" t="s">
        <v>159</v>
      </c>
      <c r="B57" s="2" t="s">
        <v>193</v>
      </c>
      <c r="C57" s="3" t="s">
        <v>292</v>
      </c>
      <c r="D57" s="2" t="s">
        <v>24</v>
      </c>
      <c r="E57" s="2">
        <v>1.4810000000000001</v>
      </c>
      <c r="F57" s="2" t="s">
        <v>11</v>
      </c>
      <c r="G57" s="5" t="s">
        <v>11</v>
      </c>
      <c r="H57" s="2" t="s">
        <v>11</v>
      </c>
      <c r="I57" s="2" t="s">
        <v>138</v>
      </c>
      <c r="J57" s="2">
        <v>14.65869</v>
      </c>
      <c r="K57" s="2">
        <v>13.24740933</v>
      </c>
      <c r="L57" s="2">
        <v>0</v>
      </c>
      <c r="M57" s="2">
        <v>7.2144800599999996</v>
      </c>
      <c r="N57" s="2">
        <v>6.0329292699999995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 t="s">
        <v>139</v>
      </c>
      <c r="W57" s="2">
        <v>2021</v>
      </c>
      <c r="X57" s="2">
        <v>2021</v>
      </c>
      <c r="Y57" s="2">
        <v>0.69898377</v>
      </c>
      <c r="Z57" s="2">
        <v>2023</v>
      </c>
      <c r="AA57" s="2">
        <v>2024</v>
      </c>
      <c r="AB57" s="2">
        <v>13.95970623</v>
      </c>
      <c r="AC57" s="2">
        <v>2024</v>
      </c>
      <c r="AD57" s="2" t="s">
        <v>275</v>
      </c>
    </row>
    <row r="58" spans="1:30" ht="55.5" customHeight="1" x14ac:dyDescent="0.2">
      <c r="A58" s="2" t="s">
        <v>159</v>
      </c>
      <c r="B58" s="2" t="s">
        <v>194</v>
      </c>
      <c r="C58" s="3" t="s">
        <v>59</v>
      </c>
      <c r="D58" s="2" t="s">
        <v>24</v>
      </c>
      <c r="E58" s="2">
        <v>0.4</v>
      </c>
      <c r="F58" s="2" t="s">
        <v>11</v>
      </c>
      <c r="G58" s="5" t="s">
        <v>11</v>
      </c>
      <c r="H58" s="2" t="s">
        <v>11</v>
      </c>
      <c r="I58" s="2" t="s">
        <v>138</v>
      </c>
      <c r="J58" s="2">
        <v>4.9889000000000001</v>
      </c>
      <c r="K58" s="2">
        <v>4.4777927200000001</v>
      </c>
      <c r="L58" s="2">
        <v>0</v>
      </c>
      <c r="M58" s="2">
        <v>1.93602498</v>
      </c>
      <c r="N58" s="2">
        <v>2.5417677399999996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 t="s">
        <v>139</v>
      </c>
      <c r="W58" s="2">
        <v>2021</v>
      </c>
      <c r="X58" s="2">
        <v>2021</v>
      </c>
      <c r="Y58" s="2">
        <v>0.39404121999999997</v>
      </c>
      <c r="Z58" s="2">
        <v>2023</v>
      </c>
      <c r="AA58" s="2">
        <v>2024</v>
      </c>
      <c r="AB58" s="2">
        <v>4.59485878</v>
      </c>
      <c r="AC58" s="2">
        <v>2024</v>
      </c>
      <c r="AD58" s="2" t="s">
        <v>275</v>
      </c>
    </row>
    <row r="59" spans="1:30" ht="76.5" customHeight="1" x14ac:dyDescent="0.2">
      <c r="A59" s="2" t="s">
        <v>159</v>
      </c>
      <c r="B59" s="2" t="s">
        <v>195</v>
      </c>
      <c r="C59" s="3" t="s">
        <v>60</v>
      </c>
      <c r="D59" s="2" t="s">
        <v>24</v>
      </c>
      <c r="E59" s="2">
        <v>0.38500000000000001</v>
      </c>
      <c r="F59" s="2" t="s">
        <v>11</v>
      </c>
      <c r="G59" s="5" t="s">
        <v>11</v>
      </c>
      <c r="H59" s="2" t="s">
        <v>11</v>
      </c>
      <c r="I59" s="2" t="s">
        <v>138</v>
      </c>
      <c r="J59" s="2">
        <v>3.2319399999999998</v>
      </c>
      <c r="K59" s="2">
        <v>3.1072905400000002</v>
      </c>
      <c r="L59" s="2">
        <v>0</v>
      </c>
      <c r="M59" s="2">
        <v>0</v>
      </c>
      <c r="N59" s="2">
        <v>3.1072905400000002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 t="s">
        <v>139</v>
      </c>
      <c r="W59" s="2">
        <v>2021</v>
      </c>
      <c r="X59" s="2">
        <v>2021</v>
      </c>
      <c r="Y59" s="2">
        <v>0.27534821999999998</v>
      </c>
      <c r="Z59" s="2">
        <v>2023</v>
      </c>
      <c r="AA59" s="2">
        <v>2024</v>
      </c>
      <c r="AB59" s="2">
        <v>2.9565917799999997</v>
      </c>
      <c r="AC59" s="2">
        <v>2024</v>
      </c>
      <c r="AD59" s="2" t="s">
        <v>275</v>
      </c>
    </row>
    <row r="60" spans="1:30" ht="53.25" customHeight="1" x14ac:dyDescent="0.2">
      <c r="A60" s="2" t="s">
        <v>159</v>
      </c>
      <c r="B60" s="2" t="s">
        <v>196</v>
      </c>
      <c r="C60" s="3" t="s">
        <v>61</v>
      </c>
      <c r="D60" s="2" t="s">
        <v>24</v>
      </c>
      <c r="E60" s="2">
        <v>0.19500000000000001</v>
      </c>
      <c r="F60" s="2" t="s">
        <v>11</v>
      </c>
      <c r="G60" s="5" t="s">
        <v>11</v>
      </c>
      <c r="H60" s="2" t="s">
        <v>11</v>
      </c>
      <c r="I60" s="2" t="s">
        <v>138</v>
      </c>
      <c r="J60" s="2">
        <v>1.91964</v>
      </c>
      <c r="K60" s="2">
        <v>1.78575204</v>
      </c>
      <c r="L60" s="2">
        <v>0</v>
      </c>
      <c r="M60" s="2">
        <v>0</v>
      </c>
      <c r="N60" s="2">
        <v>1.78575204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 t="s">
        <v>139</v>
      </c>
      <c r="W60" s="2">
        <v>2021</v>
      </c>
      <c r="X60" s="2">
        <v>2021</v>
      </c>
      <c r="Y60" s="2">
        <v>0.17125310000000002</v>
      </c>
      <c r="Z60" s="2">
        <v>2023</v>
      </c>
      <c r="AA60" s="2">
        <v>2024</v>
      </c>
      <c r="AB60" s="2">
        <v>1.7483869000000001</v>
      </c>
      <c r="AC60" s="2">
        <v>2024</v>
      </c>
      <c r="AD60" s="2" t="s">
        <v>275</v>
      </c>
    </row>
    <row r="61" spans="1:30" ht="54.75" customHeight="1" x14ac:dyDescent="0.2">
      <c r="A61" s="2" t="s">
        <v>159</v>
      </c>
      <c r="B61" s="2" t="s">
        <v>197</v>
      </c>
      <c r="C61" s="3" t="s">
        <v>62</v>
      </c>
      <c r="D61" s="2" t="s">
        <v>24</v>
      </c>
      <c r="E61" s="2">
        <v>0.255</v>
      </c>
      <c r="F61" s="2" t="s">
        <v>11</v>
      </c>
      <c r="G61" s="5" t="s">
        <v>11</v>
      </c>
      <c r="H61" s="2" t="s">
        <v>11</v>
      </c>
      <c r="I61" s="2" t="s">
        <v>138</v>
      </c>
      <c r="J61" s="2">
        <v>1.65761</v>
      </c>
      <c r="K61" s="2">
        <v>1.5683733100000001</v>
      </c>
      <c r="L61" s="2">
        <v>0</v>
      </c>
      <c r="M61" s="2">
        <v>1.0560171600000001</v>
      </c>
      <c r="N61" s="2">
        <v>0.51235615000000001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 t="s">
        <v>139</v>
      </c>
      <c r="W61" s="2">
        <v>2021</v>
      </c>
      <c r="X61" s="2">
        <v>2021</v>
      </c>
      <c r="Y61" s="2">
        <v>0.20343410000000001</v>
      </c>
      <c r="Z61" s="2">
        <v>2023</v>
      </c>
      <c r="AA61" s="2">
        <v>2024</v>
      </c>
      <c r="AB61" s="2">
        <v>1.4541759000000001</v>
      </c>
      <c r="AC61" s="2">
        <v>2024</v>
      </c>
      <c r="AD61" s="2" t="s">
        <v>275</v>
      </c>
    </row>
    <row r="62" spans="1:30" ht="54" customHeight="1" x14ac:dyDescent="0.2">
      <c r="A62" s="2" t="s">
        <v>159</v>
      </c>
      <c r="B62" s="2" t="s">
        <v>198</v>
      </c>
      <c r="C62" s="3" t="s">
        <v>63</v>
      </c>
      <c r="D62" s="2" t="s">
        <v>24</v>
      </c>
      <c r="E62" s="2">
        <v>0.44700000000000001</v>
      </c>
      <c r="F62" s="2" t="s">
        <v>11</v>
      </c>
      <c r="G62" s="5" t="s">
        <v>11</v>
      </c>
      <c r="H62" s="2" t="s">
        <v>11</v>
      </c>
      <c r="I62" s="2" t="s">
        <v>138</v>
      </c>
      <c r="J62" s="2">
        <v>5.91343</v>
      </c>
      <c r="K62" s="2">
        <v>5.1247456900000001</v>
      </c>
      <c r="L62" s="2">
        <v>0</v>
      </c>
      <c r="M62" s="2">
        <v>0</v>
      </c>
      <c r="N62" s="2">
        <v>5.1247456900000001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 t="s">
        <v>139</v>
      </c>
      <c r="W62" s="2">
        <v>2021</v>
      </c>
      <c r="X62" s="2">
        <v>2021</v>
      </c>
      <c r="Y62" s="2">
        <v>0.50618808000000004</v>
      </c>
      <c r="Z62" s="2">
        <v>2023</v>
      </c>
      <c r="AA62" s="2">
        <v>2024</v>
      </c>
      <c r="AB62" s="2">
        <v>5.4072419199999997</v>
      </c>
      <c r="AC62" s="2">
        <v>2024</v>
      </c>
      <c r="AD62" s="2" t="s">
        <v>275</v>
      </c>
    </row>
    <row r="63" spans="1:30" ht="67.5" x14ac:dyDescent="0.2">
      <c r="A63" s="2" t="s">
        <v>159</v>
      </c>
      <c r="B63" s="2" t="s">
        <v>199</v>
      </c>
      <c r="C63" s="3" t="s">
        <v>64</v>
      </c>
      <c r="D63" s="2" t="s">
        <v>24</v>
      </c>
      <c r="E63" s="2">
        <v>0.25</v>
      </c>
      <c r="F63" s="2">
        <v>22.72</v>
      </c>
      <c r="G63" s="5">
        <v>61.72</v>
      </c>
      <c r="H63" s="2" t="s">
        <v>11</v>
      </c>
      <c r="I63" s="2" t="s">
        <v>138</v>
      </c>
      <c r="J63" s="2">
        <v>3.5414399999999997</v>
      </c>
      <c r="K63" s="2">
        <v>2.9824075300000001</v>
      </c>
      <c r="L63" s="2">
        <v>0</v>
      </c>
      <c r="M63" s="2">
        <v>0.30253645999999995</v>
      </c>
      <c r="N63" s="2">
        <v>2.6798710700000004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 t="s">
        <v>139</v>
      </c>
      <c r="W63" s="2">
        <v>2023</v>
      </c>
      <c r="X63" s="2">
        <v>2023</v>
      </c>
      <c r="Y63" s="2">
        <v>0.30253646000000001</v>
      </c>
      <c r="Z63" s="2">
        <v>2024</v>
      </c>
      <c r="AA63" s="2">
        <v>2024</v>
      </c>
      <c r="AB63" s="2">
        <v>3.2389035399999999</v>
      </c>
      <c r="AC63" s="2">
        <v>2024</v>
      </c>
      <c r="AD63" s="2" t="s">
        <v>275</v>
      </c>
    </row>
    <row r="64" spans="1:30" ht="56.25" customHeight="1" x14ac:dyDescent="0.2">
      <c r="A64" s="2" t="s">
        <v>159</v>
      </c>
      <c r="B64" s="2" t="s">
        <v>200</v>
      </c>
      <c r="C64" s="3" t="s">
        <v>65</v>
      </c>
      <c r="D64" s="2" t="s">
        <v>24</v>
      </c>
      <c r="E64" s="2">
        <v>8.3000000000000007</v>
      </c>
      <c r="F64" s="2">
        <v>709.7</v>
      </c>
      <c r="G64" s="5">
        <v>1695.9</v>
      </c>
      <c r="H64" s="2" t="s">
        <v>11</v>
      </c>
      <c r="I64" s="2" t="s">
        <v>138</v>
      </c>
      <c r="J64" s="2">
        <v>63.632468809999999</v>
      </c>
      <c r="K64" s="2">
        <v>63.632468809999999</v>
      </c>
      <c r="L64" s="2">
        <v>0</v>
      </c>
      <c r="M64" s="2">
        <v>63.632468809999999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 t="s">
        <v>137</v>
      </c>
      <c r="W64" s="2">
        <v>2022</v>
      </c>
      <c r="X64" s="2">
        <v>2022</v>
      </c>
      <c r="Y64" s="2" t="s">
        <v>11</v>
      </c>
      <c r="Z64" s="2">
        <v>2023</v>
      </c>
      <c r="AA64" s="2">
        <v>2023</v>
      </c>
      <c r="AB64" s="2">
        <v>63.632461710000001</v>
      </c>
      <c r="AC64" s="2">
        <v>2023</v>
      </c>
      <c r="AD64" s="2" t="s">
        <v>275</v>
      </c>
    </row>
    <row r="65" spans="1:30" ht="54.75" customHeight="1" x14ac:dyDescent="0.2">
      <c r="A65" s="2" t="s">
        <v>159</v>
      </c>
      <c r="B65" s="2" t="s">
        <v>201</v>
      </c>
      <c r="C65" s="3" t="s">
        <v>66</v>
      </c>
      <c r="D65" s="2" t="s">
        <v>24</v>
      </c>
      <c r="E65" s="2" t="s">
        <v>11</v>
      </c>
      <c r="F65" s="2" t="s">
        <v>11</v>
      </c>
      <c r="G65" s="5" t="s">
        <v>11</v>
      </c>
      <c r="H65" s="2" t="s">
        <v>11</v>
      </c>
      <c r="I65" s="2" t="s">
        <v>138</v>
      </c>
      <c r="J65" s="2">
        <v>2.4259706899999998</v>
      </c>
      <c r="K65" s="2">
        <v>2.5314781300000004</v>
      </c>
      <c r="L65" s="2">
        <v>0</v>
      </c>
      <c r="M65" s="2">
        <v>7.7280000000000001E-2</v>
      </c>
      <c r="N65" s="2">
        <v>2.4541981300000004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 t="s">
        <v>139</v>
      </c>
      <c r="W65" s="2">
        <v>2023</v>
      </c>
      <c r="X65" s="2">
        <v>2023</v>
      </c>
      <c r="Y65" s="2">
        <v>7.7279310000000004E-2</v>
      </c>
      <c r="Z65" s="2">
        <v>2024</v>
      </c>
      <c r="AA65" s="2">
        <v>2024</v>
      </c>
      <c r="AB65" s="2">
        <v>2.3486913799999996</v>
      </c>
      <c r="AC65" s="2">
        <v>2024</v>
      </c>
      <c r="AD65" s="2" t="s">
        <v>275</v>
      </c>
    </row>
    <row r="66" spans="1:30" ht="66" customHeight="1" x14ac:dyDescent="0.2">
      <c r="A66" s="2" t="s">
        <v>159</v>
      </c>
      <c r="B66" s="2" t="s">
        <v>202</v>
      </c>
      <c r="C66" s="3" t="s">
        <v>67</v>
      </c>
      <c r="D66" s="2" t="s">
        <v>24</v>
      </c>
      <c r="E66" s="2" t="s">
        <v>11</v>
      </c>
      <c r="F66" s="2" t="s">
        <v>11</v>
      </c>
      <c r="G66" s="5" t="s">
        <v>11</v>
      </c>
      <c r="H66" s="2" t="s">
        <v>11</v>
      </c>
      <c r="I66" s="2" t="s">
        <v>138</v>
      </c>
      <c r="J66" s="2">
        <v>2.6004239099999999</v>
      </c>
      <c r="K66" s="2">
        <v>2.6004239099999999</v>
      </c>
      <c r="L66" s="2">
        <v>0</v>
      </c>
      <c r="M66" s="2">
        <v>2.6004239099999999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 t="s">
        <v>139</v>
      </c>
      <c r="W66" s="2">
        <v>2023</v>
      </c>
      <c r="X66" s="2">
        <v>2023</v>
      </c>
      <c r="Y66" s="2">
        <v>8.9053489999999999E-2</v>
      </c>
      <c r="Z66" s="2">
        <v>2023</v>
      </c>
      <c r="AA66" s="2">
        <v>2023</v>
      </c>
      <c r="AB66" s="2">
        <v>2.51137042</v>
      </c>
      <c r="AC66" s="2">
        <v>2023</v>
      </c>
      <c r="AD66" s="2" t="s">
        <v>275</v>
      </c>
    </row>
    <row r="67" spans="1:30" ht="53.25" customHeight="1" x14ac:dyDescent="0.2">
      <c r="A67" s="2" t="s">
        <v>159</v>
      </c>
      <c r="B67" s="2" t="s">
        <v>203</v>
      </c>
      <c r="C67" s="3" t="s">
        <v>68</v>
      </c>
      <c r="D67" s="2" t="s">
        <v>24</v>
      </c>
      <c r="E67" s="2" t="s">
        <v>11</v>
      </c>
      <c r="F67" s="2" t="s">
        <v>11</v>
      </c>
      <c r="G67" s="5" t="s">
        <v>11</v>
      </c>
      <c r="H67" s="2" t="s">
        <v>11</v>
      </c>
      <c r="I67" s="2" t="s">
        <v>138</v>
      </c>
      <c r="J67" s="2">
        <v>2.5176866900000001</v>
      </c>
      <c r="K67" s="2">
        <v>2.5709376599999998</v>
      </c>
      <c r="L67" s="2">
        <v>0</v>
      </c>
      <c r="M67" s="2">
        <v>7.1199999999999999E-2</v>
      </c>
      <c r="N67" s="2">
        <v>2.4997376599999996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 t="s">
        <v>139</v>
      </c>
      <c r="W67" s="2">
        <v>2023</v>
      </c>
      <c r="X67" s="2">
        <v>2023</v>
      </c>
      <c r="Y67" s="2">
        <v>7.1203309999999992E-2</v>
      </c>
      <c r="Z67" s="2">
        <v>2024</v>
      </c>
      <c r="AA67" s="2">
        <v>2024</v>
      </c>
      <c r="AB67" s="2">
        <v>2.4464833800000001</v>
      </c>
      <c r="AC67" s="2">
        <v>2024</v>
      </c>
      <c r="AD67" s="2" t="s">
        <v>275</v>
      </c>
    </row>
    <row r="68" spans="1:30" ht="55.5" customHeight="1" x14ac:dyDescent="0.2">
      <c r="A68" s="2" t="s">
        <v>159</v>
      </c>
      <c r="B68" s="2" t="s">
        <v>204</v>
      </c>
      <c r="C68" s="3" t="s">
        <v>69</v>
      </c>
      <c r="D68" s="2" t="s">
        <v>24</v>
      </c>
      <c r="E68" s="2" t="s">
        <v>11</v>
      </c>
      <c r="F68" s="2">
        <v>413.1</v>
      </c>
      <c r="G68" s="5">
        <v>1122.211</v>
      </c>
      <c r="H68" s="2" t="s">
        <v>11</v>
      </c>
      <c r="I68" s="2" t="s">
        <v>138</v>
      </c>
      <c r="J68" s="2">
        <v>3.13286</v>
      </c>
      <c r="K68" s="2">
        <v>2.69543884</v>
      </c>
      <c r="L68" s="2">
        <v>0</v>
      </c>
      <c r="M68" s="2">
        <v>0.26498000999999999</v>
      </c>
      <c r="N68" s="2">
        <v>2.4304588300000001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 t="s">
        <v>139</v>
      </c>
      <c r="W68" s="2">
        <v>2023</v>
      </c>
      <c r="X68" s="2">
        <v>2023</v>
      </c>
      <c r="Y68" s="2">
        <v>0.26498000999999999</v>
      </c>
      <c r="Z68" s="2">
        <v>2024</v>
      </c>
      <c r="AA68" s="2">
        <v>2024</v>
      </c>
      <c r="AB68" s="2">
        <v>2.86787999</v>
      </c>
      <c r="AC68" s="2">
        <v>2024</v>
      </c>
      <c r="AD68" s="2" t="s">
        <v>275</v>
      </c>
    </row>
    <row r="69" spans="1:30" ht="54.75" customHeight="1" x14ac:dyDescent="0.2">
      <c r="A69" s="2" t="s">
        <v>159</v>
      </c>
      <c r="B69" s="2" t="s">
        <v>205</v>
      </c>
      <c r="C69" s="3" t="s">
        <v>70</v>
      </c>
      <c r="D69" s="2" t="s">
        <v>24</v>
      </c>
      <c r="E69" s="6">
        <v>0.106</v>
      </c>
      <c r="F69" s="2">
        <v>18.7</v>
      </c>
      <c r="G69" s="5">
        <v>50.799669999999999</v>
      </c>
      <c r="H69" s="2" t="s">
        <v>11</v>
      </c>
      <c r="I69" s="2" t="s">
        <v>138</v>
      </c>
      <c r="J69" s="2">
        <v>2.6086700000000005</v>
      </c>
      <c r="K69" s="2">
        <v>1.8741779800000002</v>
      </c>
      <c r="L69" s="2">
        <v>0</v>
      </c>
      <c r="M69" s="2">
        <v>0.29165505000000003</v>
      </c>
      <c r="N69" s="2">
        <v>1.5825229300000001</v>
      </c>
      <c r="O69" s="2">
        <v>0</v>
      </c>
      <c r="P69" s="2">
        <v>0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 t="s">
        <v>139</v>
      </c>
      <c r="W69" s="2">
        <v>2023</v>
      </c>
      <c r="X69" s="2">
        <v>2023</v>
      </c>
      <c r="Y69" s="2">
        <v>0.29165504999999997</v>
      </c>
      <c r="Z69" s="2">
        <v>2024</v>
      </c>
      <c r="AA69" s="2">
        <v>2024</v>
      </c>
      <c r="AB69" s="2">
        <v>2.3170149500000004</v>
      </c>
      <c r="AC69" s="2">
        <v>2024</v>
      </c>
      <c r="AD69" s="2" t="s">
        <v>275</v>
      </c>
    </row>
    <row r="70" spans="1:30" ht="53.25" customHeight="1" x14ac:dyDescent="0.2">
      <c r="A70" s="2" t="s">
        <v>159</v>
      </c>
      <c r="B70" s="2" t="s">
        <v>206</v>
      </c>
      <c r="C70" s="3" t="s">
        <v>71</v>
      </c>
      <c r="D70" s="2" t="s">
        <v>24</v>
      </c>
      <c r="E70" s="6">
        <v>0.13469999999999999</v>
      </c>
      <c r="F70" s="2">
        <v>18.23</v>
      </c>
      <c r="G70" s="5">
        <v>49.522889999999997</v>
      </c>
      <c r="H70" s="2" t="s">
        <v>11</v>
      </c>
      <c r="I70" s="2" t="s">
        <v>138</v>
      </c>
      <c r="J70" s="2">
        <v>2.0706099999999998</v>
      </c>
      <c r="K70" s="2">
        <v>1.7863562200000001</v>
      </c>
      <c r="L70" s="2">
        <v>0</v>
      </c>
      <c r="M70" s="2">
        <v>0.31703131000000001</v>
      </c>
      <c r="N70" s="2">
        <v>1.4693249100000001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 t="s">
        <v>139</v>
      </c>
      <c r="W70" s="2">
        <v>2023</v>
      </c>
      <c r="X70" s="2">
        <v>2023</v>
      </c>
      <c r="Y70" s="2">
        <v>0.31703131000000001</v>
      </c>
      <c r="Z70" s="2">
        <v>2024</v>
      </c>
      <c r="AA70" s="2">
        <v>2024</v>
      </c>
      <c r="AB70" s="2">
        <v>1.7535786899999999</v>
      </c>
      <c r="AC70" s="2">
        <v>2024</v>
      </c>
      <c r="AD70" s="2" t="s">
        <v>275</v>
      </c>
    </row>
    <row r="71" spans="1:30" ht="54" customHeight="1" x14ac:dyDescent="0.2">
      <c r="A71" s="2" t="s">
        <v>159</v>
      </c>
      <c r="B71" s="2" t="s">
        <v>207</v>
      </c>
      <c r="C71" s="3" t="s">
        <v>72</v>
      </c>
      <c r="D71" s="2" t="s">
        <v>24</v>
      </c>
      <c r="E71" s="6">
        <v>0.1991</v>
      </c>
      <c r="F71" s="2">
        <v>20.54</v>
      </c>
      <c r="G71" s="5">
        <v>55.798139999999997</v>
      </c>
      <c r="H71" s="2" t="s">
        <v>11</v>
      </c>
      <c r="I71" s="2" t="s">
        <v>138</v>
      </c>
      <c r="J71" s="2">
        <v>3.5945999999999998</v>
      </c>
      <c r="K71" s="2">
        <v>2.5801400699999997</v>
      </c>
      <c r="L71" s="2">
        <v>0</v>
      </c>
      <c r="M71" s="2">
        <v>0.43162075</v>
      </c>
      <c r="N71" s="2">
        <v>2.1485193199999997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 t="s">
        <v>139</v>
      </c>
      <c r="W71" s="2">
        <v>2023</v>
      </c>
      <c r="X71" s="2">
        <v>2023</v>
      </c>
      <c r="Y71" s="2">
        <v>0.43162075</v>
      </c>
      <c r="Z71" s="2">
        <v>2024</v>
      </c>
      <c r="AA71" s="2">
        <v>2024</v>
      </c>
      <c r="AB71" s="2">
        <v>3.1629792499999998</v>
      </c>
      <c r="AC71" s="2">
        <v>2024</v>
      </c>
      <c r="AD71" s="2" t="s">
        <v>275</v>
      </c>
    </row>
    <row r="72" spans="1:30" ht="54.75" customHeight="1" x14ac:dyDescent="0.2">
      <c r="A72" s="2" t="s">
        <v>159</v>
      </c>
      <c r="B72" s="2" t="s">
        <v>208</v>
      </c>
      <c r="C72" s="3" t="s">
        <v>73</v>
      </c>
      <c r="D72" s="2" t="s">
        <v>24</v>
      </c>
      <c r="E72" s="6">
        <v>7.2499999999999995E-2</v>
      </c>
      <c r="F72" s="2">
        <v>22.9</v>
      </c>
      <c r="G72" s="5">
        <v>62.209220000000002</v>
      </c>
      <c r="H72" s="2" t="s">
        <v>11</v>
      </c>
      <c r="I72" s="2" t="s">
        <v>138</v>
      </c>
      <c r="J72" s="2">
        <v>0.97707999999999995</v>
      </c>
      <c r="K72" s="2">
        <v>0.82262206999999998</v>
      </c>
      <c r="L72" s="2">
        <v>0</v>
      </c>
      <c r="M72" s="2">
        <v>0.1866157</v>
      </c>
      <c r="N72" s="2">
        <v>0.63600636999999993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 t="s">
        <v>139</v>
      </c>
      <c r="W72" s="2">
        <v>2023</v>
      </c>
      <c r="X72" s="2">
        <v>2023</v>
      </c>
      <c r="Y72" s="2">
        <v>0.18661570000000002</v>
      </c>
      <c r="Z72" s="2">
        <v>2024</v>
      </c>
      <c r="AA72" s="2">
        <v>2024</v>
      </c>
      <c r="AB72" s="2">
        <v>0.7904642999999999</v>
      </c>
      <c r="AC72" s="2">
        <v>2024</v>
      </c>
      <c r="AD72" s="2" t="s">
        <v>275</v>
      </c>
    </row>
    <row r="73" spans="1:30" ht="65.25" customHeight="1" x14ac:dyDescent="0.2">
      <c r="A73" s="2" t="s">
        <v>159</v>
      </c>
      <c r="B73" s="2" t="s">
        <v>209</v>
      </c>
      <c r="C73" s="3" t="s">
        <v>74</v>
      </c>
      <c r="D73" s="2" t="s">
        <v>24</v>
      </c>
      <c r="E73" s="6" t="s">
        <v>11</v>
      </c>
      <c r="F73" s="2" t="s">
        <v>11</v>
      </c>
      <c r="G73" s="5" t="s">
        <v>11</v>
      </c>
      <c r="H73" s="2" t="s">
        <v>11</v>
      </c>
      <c r="I73" s="2" t="s">
        <v>138</v>
      </c>
      <c r="J73" s="2">
        <v>0.36980000000000002</v>
      </c>
      <c r="K73" s="2">
        <v>0.45315249999999996</v>
      </c>
      <c r="L73" s="2">
        <v>0</v>
      </c>
      <c r="M73" s="2">
        <v>7.2361270000000005E-2</v>
      </c>
      <c r="N73" s="2">
        <v>0.38079122999999998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 t="s">
        <v>139</v>
      </c>
      <c r="W73" s="2">
        <v>2023</v>
      </c>
      <c r="X73" s="2">
        <v>2023</v>
      </c>
      <c r="Y73" s="2">
        <v>7.2361270000000005E-2</v>
      </c>
      <c r="Z73" s="2">
        <v>2024</v>
      </c>
      <c r="AA73" s="2">
        <v>2024</v>
      </c>
      <c r="AB73" s="2">
        <v>0.29743872999999998</v>
      </c>
      <c r="AC73" s="2">
        <v>2024</v>
      </c>
      <c r="AD73" s="2" t="s">
        <v>275</v>
      </c>
    </row>
    <row r="74" spans="1:30" ht="53.25" customHeight="1" x14ac:dyDescent="0.2">
      <c r="A74" s="2" t="s">
        <v>159</v>
      </c>
      <c r="B74" s="2" t="s">
        <v>210</v>
      </c>
      <c r="C74" s="3" t="s">
        <v>75</v>
      </c>
      <c r="D74" s="2" t="s">
        <v>24</v>
      </c>
      <c r="E74" s="6" t="s">
        <v>11</v>
      </c>
      <c r="F74" s="2" t="s">
        <v>11</v>
      </c>
      <c r="G74" s="5" t="s">
        <v>11</v>
      </c>
      <c r="H74" s="2" t="s">
        <v>11</v>
      </c>
      <c r="I74" s="2" t="s">
        <v>138</v>
      </c>
      <c r="J74" s="2">
        <v>2.1289000000000002</v>
      </c>
      <c r="K74" s="2">
        <v>2.0348853</v>
      </c>
      <c r="L74" s="2">
        <v>0</v>
      </c>
      <c r="M74" s="2">
        <v>7.6429500000000011E-2</v>
      </c>
      <c r="N74" s="2">
        <v>1.9584557999999999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 t="s">
        <v>139</v>
      </c>
      <c r="W74" s="2">
        <v>2023</v>
      </c>
      <c r="X74" s="2">
        <v>2023</v>
      </c>
      <c r="Y74" s="2">
        <v>7.6429499999999997E-2</v>
      </c>
      <c r="Z74" s="2">
        <v>2024</v>
      </c>
      <c r="AA74" s="2">
        <v>2024</v>
      </c>
      <c r="AB74" s="2">
        <v>2.0524705000000001</v>
      </c>
      <c r="AC74" s="2">
        <v>2024</v>
      </c>
      <c r="AD74" s="2" t="s">
        <v>275</v>
      </c>
    </row>
    <row r="75" spans="1:30" ht="66.75" customHeight="1" x14ac:dyDescent="0.2">
      <c r="A75" s="2" t="s">
        <v>159</v>
      </c>
      <c r="B75" s="2" t="s">
        <v>211</v>
      </c>
      <c r="C75" s="3" t="s">
        <v>76</v>
      </c>
      <c r="D75" s="2" t="s">
        <v>24</v>
      </c>
      <c r="E75" s="6">
        <v>6.9210000000000003</v>
      </c>
      <c r="F75" s="2">
        <v>220.74</v>
      </c>
      <c r="G75" s="5">
        <v>415.66</v>
      </c>
      <c r="H75" s="2" t="s">
        <v>11</v>
      </c>
      <c r="I75" s="2" t="s">
        <v>138</v>
      </c>
      <c r="J75" s="2">
        <v>53.172008339999998</v>
      </c>
      <c r="K75" s="2">
        <v>53.172008339999998</v>
      </c>
      <c r="L75" s="2">
        <v>0</v>
      </c>
      <c r="M75" s="2">
        <v>53.172008339999998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 t="s">
        <v>137</v>
      </c>
      <c r="W75" s="2">
        <v>2023</v>
      </c>
      <c r="X75" s="2">
        <v>2023</v>
      </c>
      <c r="Y75" s="2">
        <v>3.2946103300000003</v>
      </c>
      <c r="Z75" s="2">
        <v>2023</v>
      </c>
      <c r="AA75" s="2">
        <v>2023</v>
      </c>
      <c r="AB75" s="2">
        <v>49.87739801</v>
      </c>
      <c r="AC75" s="2">
        <v>2023</v>
      </c>
      <c r="AD75" s="2" t="s">
        <v>275</v>
      </c>
    </row>
    <row r="76" spans="1:30" ht="66" customHeight="1" x14ac:dyDescent="0.2">
      <c r="A76" s="2" t="s">
        <v>159</v>
      </c>
      <c r="B76" s="2" t="s">
        <v>212</v>
      </c>
      <c r="C76" s="3" t="s">
        <v>77</v>
      </c>
      <c r="D76" s="2" t="s">
        <v>24</v>
      </c>
      <c r="E76" s="6" t="s">
        <v>11</v>
      </c>
      <c r="F76" s="2">
        <v>1232.3</v>
      </c>
      <c r="G76" s="5">
        <v>3347.62</v>
      </c>
      <c r="H76" s="2" t="s">
        <v>11</v>
      </c>
      <c r="I76" s="2" t="s">
        <v>138</v>
      </c>
      <c r="J76" s="2">
        <v>5.6691600000000006</v>
      </c>
      <c r="K76" s="7">
        <v>5.6691600000000006</v>
      </c>
      <c r="L76" s="2">
        <v>0</v>
      </c>
      <c r="M76" s="2">
        <v>0.32444492000000003</v>
      </c>
      <c r="N76" s="2">
        <v>2.6377727900000001</v>
      </c>
      <c r="O76" s="7">
        <v>2.7069422900000006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 t="s">
        <v>139</v>
      </c>
      <c r="W76" s="2">
        <v>2023</v>
      </c>
      <c r="X76" s="2">
        <v>2023</v>
      </c>
      <c r="Y76" s="2">
        <v>0.32444491999999997</v>
      </c>
      <c r="Z76" s="2">
        <v>2024</v>
      </c>
      <c r="AA76" s="2">
        <v>2025</v>
      </c>
      <c r="AB76" s="2">
        <v>5.3447150800000003</v>
      </c>
      <c r="AC76" s="2">
        <v>2025</v>
      </c>
      <c r="AD76" s="2" t="s">
        <v>275</v>
      </c>
    </row>
    <row r="77" spans="1:30" ht="78.75" x14ac:dyDescent="0.2">
      <c r="A77" s="2" t="s">
        <v>159</v>
      </c>
      <c r="B77" s="2" t="s">
        <v>213</v>
      </c>
      <c r="C77" s="3" t="s">
        <v>78</v>
      </c>
      <c r="D77" s="2" t="s">
        <v>24</v>
      </c>
      <c r="E77" s="6" t="s">
        <v>11</v>
      </c>
      <c r="F77" s="2">
        <v>380</v>
      </c>
      <c r="G77" s="5">
        <v>1032.93</v>
      </c>
      <c r="H77" s="2" t="s">
        <v>11</v>
      </c>
      <c r="I77" s="2" t="s">
        <v>138</v>
      </c>
      <c r="J77" s="2">
        <v>1.77678</v>
      </c>
      <c r="K77" s="2">
        <v>2.0667880300000001</v>
      </c>
      <c r="L77" s="2">
        <v>0</v>
      </c>
      <c r="M77" s="2">
        <v>0.22728395000000001</v>
      </c>
      <c r="N77" s="2">
        <v>1.83950408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 t="s">
        <v>139</v>
      </c>
      <c r="W77" s="2">
        <v>2023</v>
      </c>
      <c r="X77" s="2">
        <v>2023</v>
      </c>
      <c r="Y77" s="2">
        <v>0.32444491999999997</v>
      </c>
      <c r="Z77" s="2">
        <v>2024</v>
      </c>
      <c r="AA77" s="2">
        <v>2024</v>
      </c>
      <c r="AB77" s="2">
        <v>1.4523350800000001</v>
      </c>
      <c r="AC77" s="2">
        <v>2024</v>
      </c>
      <c r="AD77" s="2" t="s">
        <v>275</v>
      </c>
    </row>
    <row r="78" spans="1:30" ht="55.5" customHeight="1" x14ac:dyDescent="0.2">
      <c r="A78" s="2" t="s">
        <v>159</v>
      </c>
      <c r="B78" s="2" t="s">
        <v>214</v>
      </c>
      <c r="C78" s="3" t="s">
        <v>79</v>
      </c>
      <c r="D78" s="2" t="s">
        <v>24</v>
      </c>
      <c r="E78" s="6" t="s">
        <v>11</v>
      </c>
      <c r="F78" s="2">
        <v>296.60000000000002</v>
      </c>
      <c r="G78" s="5">
        <v>805.73170000000005</v>
      </c>
      <c r="H78" s="2" t="s">
        <v>11</v>
      </c>
      <c r="I78" s="2" t="s">
        <v>138</v>
      </c>
      <c r="J78" s="2">
        <v>3.05918</v>
      </c>
      <c r="K78" s="7">
        <v>3.05918</v>
      </c>
      <c r="L78" s="2">
        <v>0</v>
      </c>
      <c r="M78" s="2">
        <v>0.22649028999999998</v>
      </c>
      <c r="N78" s="2">
        <v>2.3658442599999998</v>
      </c>
      <c r="O78" s="7">
        <v>0.46684545</v>
      </c>
      <c r="P78" s="2">
        <v>0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 t="s">
        <v>139</v>
      </c>
      <c r="W78" s="2">
        <v>2023</v>
      </c>
      <c r="X78" s="2">
        <v>2023</v>
      </c>
      <c r="Y78" s="2">
        <v>0.22649029000000001</v>
      </c>
      <c r="Z78" s="2">
        <v>2024</v>
      </c>
      <c r="AA78" s="2">
        <v>2025</v>
      </c>
      <c r="AB78" s="2">
        <v>2.8326897099999999</v>
      </c>
      <c r="AC78" s="2">
        <v>2025</v>
      </c>
      <c r="AD78" s="2" t="s">
        <v>275</v>
      </c>
    </row>
    <row r="79" spans="1:30" ht="76.5" customHeight="1" x14ac:dyDescent="0.2">
      <c r="A79" s="2" t="s">
        <v>159</v>
      </c>
      <c r="B79" s="2" t="s">
        <v>215</v>
      </c>
      <c r="C79" s="3" t="s">
        <v>80</v>
      </c>
      <c r="D79" s="2">
        <v>0</v>
      </c>
      <c r="E79" s="6">
        <v>1.7284999999999999</v>
      </c>
      <c r="F79" s="2" t="s">
        <v>11</v>
      </c>
      <c r="G79" s="5" t="s">
        <v>11</v>
      </c>
      <c r="H79" s="2">
        <v>0</v>
      </c>
      <c r="I79" s="2" t="s">
        <v>138</v>
      </c>
      <c r="J79" s="2">
        <v>8.7388100000000009</v>
      </c>
      <c r="K79" s="2">
        <v>7.94618526</v>
      </c>
      <c r="L79" s="2">
        <v>0</v>
      </c>
      <c r="M79" s="2">
        <v>7.6762750899999999</v>
      </c>
      <c r="N79" s="2">
        <v>0.26991017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 t="s">
        <v>139</v>
      </c>
      <c r="W79" s="2">
        <v>2021</v>
      </c>
      <c r="X79" s="2">
        <v>2022</v>
      </c>
      <c r="Y79" s="2">
        <v>0.44080055000000001</v>
      </c>
      <c r="Z79" s="2">
        <v>2023</v>
      </c>
      <c r="AA79" s="2">
        <v>2024</v>
      </c>
      <c r="AB79" s="2">
        <v>8.2980094500000003</v>
      </c>
      <c r="AC79" s="2">
        <v>2024</v>
      </c>
      <c r="AD79" s="2" t="s">
        <v>275</v>
      </c>
    </row>
    <row r="80" spans="1:30" ht="54" customHeight="1" x14ac:dyDescent="0.2">
      <c r="A80" s="2" t="s">
        <v>159</v>
      </c>
      <c r="B80" s="2" t="s">
        <v>216</v>
      </c>
      <c r="C80" s="3" t="s">
        <v>81</v>
      </c>
      <c r="D80" s="2" t="s">
        <v>24</v>
      </c>
      <c r="E80" s="6">
        <v>1.7</v>
      </c>
      <c r="F80" s="2">
        <v>235.68</v>
      </c>
      <c r="G80" s="5">
        <v>497.37</v>
      </c>
      <c r="H80" s="2" t="s">
        <v>11</v>
      </c>
      <c r="I80" s="2" t="s">
        <v>138</v>
      </c>
      <c r="J80" s="2">
        <v>23.785</v>
      </c>
      <c r="K80" s="7">
        <v>23.785</v>
      </c>
      <c r="L80" s="2">
        <v>0</v>
      </c>
      <c r="M80" s="2">
        <v>0.71307894999999999</v>
      </c>
      <c r="N80" s="2">
        <v>0.72763770999999999</v>
      </c>
      <c r="O80" s="8">
        <v>22.34428334</v>
      </c>
      <c r="P80" s="2">
        <v>0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 t="s">
        <v>137</v>
      </c>
      <c r="W80" s="2">
        <v>2023</v>
      </c>
      <c r="X80" s="2">
        <v>2024</v>
      </c>
      <c r="Y80" s="2">
        <v>1.4407166599999999</v>
      </c>
      <c r="Z80" s="2">
        <v>2025</v>
      </c>
      <c r="AA80" s="2">
        <v>2025</v>
      </c>
      <c r="AB80" s="2">
        <v>22.34428334</v>
      </c>
      <c r="AC80" s="2">
        <v>2025</v>
      </c>
      <c r="AD80" s="2" t="s">
        <v>275</v>
      </c>
    </row>
    <row r="81" spans="1:30" ht="78" customHeight="1" x14ac:dyDescent="0.2">
      <c r="A81" s="2" t="s">
        <v>159</v>
      </c>
      <c r="B81" s="2" t="s">
        <v>217</v>
      </c>
      <c r="C81" s="3" t="s">
        <v>82</v>
      </c>
      <c r="D81" s="2" t="s">
        <v>24</v>
      </c>
      <c r="E81" s="6">
        <v>0.41058</v>
      </c>
      <c r="F81" s="2" t="s">
        <v>11</v>
      </c>
      <c r="G81" s="5" t="s">
        <v>11</v>
      </c>
      <c r="H81" s="2" t="s">
        <v>11</v>
      </c>
      <c r="I81" s="2" t="s">
        <v>138</v>
      </c>
      <c r="J81" s="2">
        <v>3.5822499400000001</v>
      </c>
      <c r="K81" s="2">
        <v>3.13340715</v>
      </c>
      <c r="L81" s="2">
        <v>0</v>
      </c>
      <c r="M81" s="2">
        <v>3.13340715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 t="s">
        <v>139</v>
      </c>
      <c r="W81" s="2">
        <v>2021</v>
      </c>
      <c r="X81" s="2">
        <v>2022</v>
      </c>
      <c r="Y81" s="2">
        <v>0.44884278999999999</v>
      </c>
      <c r="Z81" s="2">
        <v>2023</v>
      </c>
      <c r="AA81" s="2">
        <v>2023</v>
      </c>
      <c r="AB81" s="2">
        <v>3.13340715</v>
      </c>
      <c r="AC81" s="2">
        <v>2023</v>
      </c>
      <c r="AD81" s="2" t="s">
        <v>275</v>
      </c>
    </row>
    <row r="82" spans="1:30" ht="57.75" customHeight="1" x14ac:dyDescent="0.2">
      <c r="A82" s="2" t="s">
        <v>159</v>
      </c>
      <c r="B82" s="2" t="s">
        <v>218</v>
      </c>
      <c r="C82" s="3" t="s">
        <v>83</v>
      </c>
      <c r="D82" s="2" t="s">
        <v>24</v>
      </c>
      <c r="E82" s="6" t="s">
        <v>11</v>
      </c>
      <c r="F82" s="2">
        <v>860</v>
      </c>
      <c r="G82" s="5">
        <v>2336.2420000000002</v>
      </c>
      <c r="H82" s="2" t="s">
        <v>11</v>
      </c>
      <c r="I82" s="2" t="s">
        <v>138</v>
      </c>
      <c r="J82" s="2">
        <v>3.1646399999999999</v>
      </c>
      <c r="K82" s="7">
        <v>3.1646399999999999</v>
      </c>
      <c r="L82" s="2">
        <v>0</v>
      </c>
      <c r="M82" s="2">
        <v>0.22830250000000002</v>
      </c>
      <c r="N82" s="2">
        <v>2.5349675999999999</v>
      </c>
      <c r="O82" s="7">
        <v>0.4013699</v>
      </c>
      <c r="P82" s="2">
        <v>0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 t="s">
        <v>139</v>
      </c>
      <c r="W82" s="2">
        <v>2023</v>
      </c>
      <c r="X82" s="2">
        <v>2023</v>
      </c>
      <c r="Y82" s="2">
        <v>0.22830249999999999</v>
      </c>
      <c r="Z82" s="2">
        <v>2024</v>
      </c>
      <c r="AA82" s="2">
        <v>2025</v>
      </c>
      <c r="AB82" s="2">
        <v>2.9363375</v>
      </c>
      <c r="AC82" s="2">
        <v>2025</v>
      </c>
      <c r="AD82" s="2" t="s">
        <v>275</v>
      </c>
    </row>
    <row r="83" spans="1:30" ht="79.5" customHeight="1" x14ac:dyDescent="0.2">
      <c r="A83" s="2" t="s">
        <v>159</v>
      </c>
      <c r="B83" s="2" t="s">
        <v>219</v>
      </c>
      <c r="C83" s="3" t="s">
        <v>84</v>
      </c>
      <c r="D83" s="2" t="s">
        <v>24</v>
      </c>
      <c r="E83" s="6">
        <v>0.30419999999999997</v>
      </c>
      <c r="F83" s="2">
        <v>3.33</v>
      </c>
      <c r="G83" s="5">
        <v>9.0500000000000007</v>
      </c>
      <c r="H83" s="2" t="s">
        <v>11</v>
      </c>
      <c r="I83" s="2" t="s">
        <v>138</v>
      </c>
      <c r="J83" s="2">
        <v>1.4115062899999999</v>
      </c>
      <c r="K83" s="2">
        <v>1.4115062899999999</v>
      </c>
      <c r="L83" s="2">
        <v>0</v>
      </c>
      <c r="M83" s="2">
        <v>1.4115062899999999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 t="s">
        <v>137</v>
      </c>
      <c r="W83" s="2">
        <v>2023</v>
      </c>
      <c r="X83" s="2">
        <v>2023</v>
      </c>
      <c r="Y83" s="2">
        <v>0.12730614000000001</v>
      </c>
      <c r="Z83" s="2">
        <v>2023</v>
      </c>
      <c r="AA83" s="2">
        <v>2023</v>
      </c>
      <c r="AB83" s="2">
        <v>1.28420015</v>
      </c>
      <c r="AC83" s="2">
        <v>2023</v>
      </c>
      <c r="AD83" s="2" t="s">
        <v>275</v>
      </c>
    </row>
    <row r="84" spans="1:30" ht="33.75" x14ac:dyDescent="0.2">
      <c r="A84" s="2" t="s">
        <v>159</v>
      </c>
      <c r="B84" s="2" t="s">
        <v>220</v>
      </c>
      <c r="C84" s="3" t="s">
        <v>85</v>
      </c>
      <c r="D84" s="2">
        <v>0</v>
      </c>
      <c r="E84" s="6">
        <v>3.2890000000000001</v>
      </c>
      <c r="F84" s="2">
        <v>101</v>
      </c>
      <c r="G84" s="5">
        <v>181.8</v>
      </c>
      <c r="H84" s="2">
        <v>0</v>
      </c>
      <c r="I84" s="2" t="s">
        <v>138</v>
      </c>
      <c r="J84" s="2">
        <v>31.293768400000001</v>
      </c>
      <c r="K84" s="2">
        <v>29.66334599</v>
      </c>
      <c r="L84" s="2">
        <v>0</v>
      </c>
      <c r="M84" s="2">
        <v>6.4186312500000007</v>
      </c>
      <c r="N84" s="2">
        <v>23.244714739999999</v>
      </c>
      <c r="O84" s="2">
        <v>0</v>
      </c>
      <c r="P84" s="2">
        <v>0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 t="s">
        <v>137</v>
      </c>
      <c r="W84" s="2">
        <v>2021</v>
      </c>
      <c r="X84" s="2">
        <v>2021</v>
      </c>
      <c r="Y84" s="2">
        <v>1.3458657700000001</v>
      </c>
      <c r="Z84" s="2">
        <v>2023</v>
      </c>
      <c r="AA84" s="2">
        <v>2024</v>
      </c>
      <c r="AB84" s="2">
        <v>29.947902630000002</v>
      </c>
      <c r="AC84" s="2">
        <v>2024</v>
      </c>
      <c r="AD84" s="2" t="s">
        <v>275</v>
      </c>
    </row>
    <row r="85" spans="1:30" ht="33.75" x14ac:dyDescent="0.2">
      <c r="A85" s="2" t="s">
        <v>159</v>
      </c>
      <c r="B85" s="2" t="s">
        <v>221</v>
      </c>
      <c r="C85" s="3" t="s">
        <v>86</v>
      </c>
      <c r="D85" s="2" t="s">
        <v>24</v>
      </c>
      <c r="E85" s="6">
        <v>1.7000000000000001E-2</v>
      </c>
      <c r="F85" s="2">
        <v>2.65</v>
      </c>
      <c r="G85" s="5">
        <v>4.7699999999999996</v>
      </c>
      <c r="H85" s="2" t="s">
        <v>11</v>
      </c>
      <c r="I85" s="2" t="s">
        <v>138</v>
      </c>
      <c r="J85" s="2">
        <v>0.55667999999999995</v>
      </c>
      <c r="K85" s="7">
        <v>0.55667999999999995</v>
      </c>
      <c r="L85" s="2">
        <v>0</v>
      </c>
      <c r="M85" s="2">
        <v>0</v>
      </c>
      <c r="N85" s="2">
        <v>0.15398608999999999</v>
      </c>
      <c r="O85" s="7">
        <v>0.40269390999999999</v>
      </c>
      <c r="P85" s="2">
        <v>0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 t="s">
        <v>137</v>
      </c>
      <c r="W85" s="2">
        <v>2024</v>
      </c>
      <c r="X85" s="2">
        <v>2024</v>
      </c>
      <c r="Y85" s="2">
        <v>0.15398608999999999</v>
      </c>
      <c r="Z85" s="2">
        <v>2025</v>
      </c>
      <c r="AA85" s="2">
        <v>2025</v>
      </c>
      <c r="AB85" s="2">
        <v>0.40269390999999999</v>
      </c>
      <c r="AC85" s="2">
        <v>2025</v>
      </c>
      <c r="AD85" s="2" t="s">
        <v>275</v>
      </c>
    </row>
    <row r="86" spans="1:30" ht="88.5" customHeight="1" x14ac:dyDescent="0.2">
      <c r="A86" s="2" t="s">
        <v>159</v>
      </c>
      <c r="B86" s="2" t="s">
        <v>222</v>
      </c>
      <c r="C86" s="3" t="s">
        <v>87</v>
      </c>
      <c r="D86" s="2" t="s">
        <v>24</v>
      </c>
      <c r="E86" s="6">
        <v>0.89900000000000002</v>
      </c>
      <c r="F86" s="2" t="s">
        <v>11</v>
      </c>
      <c r="G86" s="5" t="s">
        <v>11</v>
      </c>
      <c r="H86" s="2" t="s">
        <v>11</v>
      </c>
      <c r="I86" s="2" t="s">
        <v>138</v>
      </c>
      <c r="J86" s="2">
        <v>10.91764</v>
      </c>
      <c r="K86" s="7">
        <v>10.91764</v>
      </c>
      <c r="L86" s="2">
        <v>0</v>
      </c>
      <c r="M86" s="2">
        <v>0</v>
      </c>
      <c r="N86" s="2">
        <v>0.97350988000000005</v>
      </c>
      <c r="O86" s="7">
        <v>9.9441301200000005</v>
      </c>
      <c r="P86" s="2">
        <v>0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 t="s">
        <v>139</v>
      </c>
      <c r="W86" s="2">
        <v>2024</v>
      </c>
      <c r="X86" s="2">
        <v>2024</v>
      </c>
      <c r="Y86" s="2">
        <v>0.97350988000000005</v>
      </c>
      <c r="Z86" s="2">
        <v>2025</v>
      </c>
      <c r="AA86" s="2">
        <v>2025</v>
      </c>
      <c r="AB86" s="2">
        <v>9.9441301200000005</v>
      </c>
      <c r="AC86" s="2">
        <v>2025</v>
      </c>
      <c r="AD86" s="2" t="s">
        <v>275</v>
      </c>
    </row>
    <row r="87" spans="1:30" ht="101.25" customHeight="1" x14ac:dyDescent="0.2">
      <c r="A87" s="2" t="s">
        <v>159</v>
      </c>
      <c r="B87" s="2" t="s">
        <v>223</v>
      </c>
      <c r="C87" s="3" t="s">
        <v>88</v>
      </c>
      <c r="D87" s="2" t="s">
        <v>24</v>
      </c>
      <c r="E87" s="6" t="s">
        <v>11</v>
      </c>
      <c r="F87" s="2" t="s">
        <v>11</v>
      </c>
      <c r="G87" s="5" t="s">
        <v>11</v>
      </c>
      <c r="H87" s="2" t="s">
        <v>11</v>
      </c>
      <c r="I87" s="2" t="s">
        <v>138</v>
      </c>
      <c r="J87" s="2">
        <v>6.1332399999999998</v>
      </c>
      <c r="K87" s="7">
        <v>6.1332399999999998</v>
      </c>
      <c r="L87" s="2">
        <v>0</v>
      </c>
      <c r="M87" s="2">
        <v>0</v>
      </c>
      <c r="N87" s="2">
        <v>0.11604997</v>
      </c>
      <c r="O87" s="7">
        <v>6.0171900300000001</v>
      </c>
      <c r="P87" s="2">
        <v>0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 t="s">
        <v>139</v>
      </c>
      <c r="W87" s="2">
        <v>2024</v>
      </c>
      <c r="X87" s="2">
        <v>2024</v>
      </c>
      <c r="Y87" s="2">
        <v>0.12590941</v>
      </c>
      <c r="Z87" s="2">
        <v>2025</v>
      </c>
      <c r="AA87" s="2">
        <v>2025</v>
      </c>
      <c r="AB87" s="7">
        <v>6.0073305899999996</v>
      </c>
      <c r="AC87" s="2">
        <v>2025</v>
      </c>
      <c r="AD87" s="2" t="s">
        <v>275</v>
      </c>
    </row>
    <row r="88" spans="1:30" ht="67.5" customHeight="1" x14ac:dyDescent="0.2">
      <c r="A88" s="2" t="s">
        <v>159</v>
      </c>
      <c r="B88" s="2" t="s">
        <v>224</v>
      </c>
      <c r="C88" s="3" t="s">
        <v>89</v>
      </c>
      <c r="D88" s="2" t="s">
        <v>24</v>
      </c>
      <c r="E88" s="6" t="s">
        <v>11</v>
      </c>
      <c r="F88" s="2">
        <v>117</v>
      </c>
      <c r="G88" s="5">
        <v>286.64999999999998</v>
      </c>
      <c r="H88" s="2" t="s">
        <v>11</v>
      </c>
      <c r="I88" s="2" t="s">
        <v>138</v>
      </c>
      <c r="J88" s="2">
        <v>2.7644799999999998</v>
      </c>
      <c r="K88" s="7">
        <v>2.7644799999999998</v>
      </c>
      <c r="L88" s="2">
        <v>0</v>
      </c>
      <c r="M88" s="2">
        <v>0</v>
      </c>
      <c r="N88" s="2">
        <v>0.21180640000000001</v>
      </c>
      <c r="O88" s="7">
        <v>2.5526735999999999</v>
      </c>
      <c r="P88" s="2">
        <v>0</v>
      </c>
      <c r="Q88" s="2">
        <v>0</v>
      </c>
      <c r="R88" s="2">
        <v>0</v>
      </c>
      <c r="S88" s="2">
        <v>0</v>
      </c>
      <c r="T88" s="2">
        <v>0</v>
      </c>
      <c r="U88" s="2">
        <v>0</v>
      </c>
      <c r="V88" s="2" t="s">
        <v>139</v>
      </c>
      <c r="W88" s="2">
        <v>2024</v>
      </c>
      <c r="X88" s="2">
        <v>2024</v>
      </c>
      <c r="Y88" s="2">
        <v>0.21180640000000001</v>
      </c>
      <c r="Z88" s="2">
        <v>2025</v>
      </c>
      <c r="AA88" s="2">
        <v>2025</v>
      </c>
      <c r="AB88" s="2">
        <v>2.5526735999999999</v>
      </c>
      <c r="AC88" s="2">
        <v>2025</v>
      </c>
      <c r="AD88" s="2" t="s">
        <v>275</v>
      </c>
    </row>
    <row r="89" spans="1:30" ht="78" customHeight="1" x14ac:dyDescent="0.2">
      <c r="A89" s="2" t="s">
        <v>159</v>
      </c>
      <c r="B89" s="2" t="s">
        <v>225</v>
      </c>
      <c r="C89" s="3" t="s">
        <v>90</v>
      </c>
      <c r="D89" s="2" t="s">
        <v>24</v>
      </c>
      <c r="E89" s="6">
        <v>0.03</v>
      </c>
      <c r="F89" s="2" t="s">
        <v>11</v>
      </c>
      <c r="G89" s="5" t="s">
        <v>11</v>
      </c>
      <c r="H89" s="2" t="s">
        <v>11</v>
      </c>
      <c r="I89" s="2" t="s">
        <v>138</v>
      </c>
      <c r="J89" s="2">
        <v>25.377030000000001</v>
      </c>
      <c r="K89" s="7">
        <v>25.377030000000001</v>
      </c>
      <c r="L89" s="2">
        <v>0</v>
      </c>
      <c r="M89" s="2">
        <v>0</v>
      </c>
      <c r="N89" s="2">
        <v>0.26080565999999999</v>
      </c>
      <c r="O89" s="7">
        <v>25.116224340000002</v>
      </c>
      <c r="P89" s="2">
        <v>0</v>
      </c>
      <c r="Q89" s="2">
        <v>0</v>
      </c>
      <c r="R89" s="2">
        <v>0</v>
      </c>
      <c r="S89" s="2">
        <v>0</v>
      </c>
      <c r="T89" s="2">
        <v>0</v>
      </c>
      <c r="U89" s="2">
        <v>0</v>
      </c>
      <c r="V89" s="2" t="s">
        <v>139</v>
      </c>
      <c r="W89" s="2">
        <v>2024</v>
      </c>
      <c r="X89" s="2">
        <v>2024</v>
      </c>
      <c r="Y89" s="2">
        <v>0.26559374000000002</v>
      </c>
      <c r="Z89" s="2">
        <v>2025</v>
      </c>
      <c r="AA89" s="2">
        <v>2025</v>
      </c>
      <c r="AB89" s="2">
        <v>25.111436260000001</v>
      </c>
      <c r="AC89" s="2">
        <v>2025</v>
      </c>
      <c r="AD89" s="2" t="s">
        <v>275</v>
      </c>
    </row>
    <row r="90" spans="1:30" ht="79.5" customHeight="1" x14ac:dyDescent="0.2">
      <c r="A90" s="2" t="s">
        <v>159</v>
      </c>
      <c r="B90" s="2" t="s">
        <v>226</v>
      </c>
      <c r="C90" s="3" t="s">
        <v>91</v>
      </c>
      <c r="D90" s="2" t="s">
        <v>24</v>
      </c>
      <c r="E90" s="6">
        <v>7.9299999999999995E-2</v>
      </c>
      <c r="F90" s="2" t="s">
        <v>11</v>
      </c>
      <c r="G90" s="5" t="s">
        <v>11</v>
      </c>
      <c r="H90" s="2" t="s">
        <v>11</v>
      </c>
      <c r="I90" s="2" t="s">
        <v>138</v>
      </c>
      <c r="J90" s="2">
        <v>1.3383</v>
      </c>
      <c r="K90" s="7">
        <v>1.3383</v>
      </c>
      <c r="L90" s="2">
        <v>0</v>
      </c>
      <c r="M90" s="2">
        <v>0</v>
      </c>
      <c r="N90" s="2">
        <v>0.15896357</v>
      </c>
      <c r="O90" s="7">
        <v>1.17933643</v>
      </c>
      <c r="P90" s="2">
        <v>0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 t="s">
        <v>139</v>
      </c>
      <c r="W90" s="2">
        <v>2024</v>
      </c>
      <c r="X90" s="2">
        <v>2024</v>
      </c>
      <c r="Y90" s="2">
        <v>0.15896357</v>
      </c>
      <c r="Z90" s="2">
        <v>2025</v>
      </c>
      <c r="AA90" s="2">
        <v>2025</v>
      </c>
      <c r="AB90" s="2">
        <v>1.17933643</v>
      </c>
      <c r="AC90" s="2">
        <v>2025</v>
      </c>
      <c r="AD90" s="2" t="s">
        <v>275</v>
      </c>
    </row>
    <row r="91" spans="1:30" ht="78.75" x14ac:dyDescent="0.2">
      <c r="A91" s="2" t="s">
        <v>159</v>
      </c>
      <c r="B91" s="2" t="s">
        <v>227</v>
      </c>
      <c r="C91" s="3" t="s">
        <v>92</v>
      </c>
      <c r="D91" s="2" t="s">
        <v>24</v>
      </c>
      <c r="E91" s="6" t="s">
        <v>11</v>
      </c>
      <c r="F91" s="2" t="s">
        <v>11</v>
      </c>
      <c r="G91" s="5" t="s">
        <v>11</v>
      </c>
      <c r="H91" s="2" t="s">
        <v>11</v>
      </c>
      <c r="I91" s="2" t="s">
        <v>138</v>
      </c>
      <c r="J91" s="2">
        <v>2.2530000000000001</v>
      </c>
      <c r="K91" s="7">
        <v>2.2530000000000001</v>
      </c>
      <c r="L91" s="2">
        <v>0</v>
      </c>
      <c r="M91" s="2">
        <v>0</v>
      </c>
      <c r="N91" s="2">
        <v>0.10997058</v>
      </c>
      <c r="O91" s="7">
        <v>2.14302942</v>
      </c>
      <c r="P91" s="2">
        <v>0</v>
      </c>
      <c r="Q91" s="2">
        <v>0</v>
      </c>
      <c r="R91" s="2">
        <v>0</v>
      </c>
      <c r="S91" s="2">
        <v>0</v>
      </c>
      <c r="T91" s="2">
        <v>0</v>
      </c>
      <c r="U91" s="2">
        <v>0</v>
      </c>
      <c r="V91" s="2" t="s">
        <v>139</v>
      </c>
      <c r="W91" s="2">
        <v>2024</v>
      </c>
      <c r="X91" s="2">
        <v>2024</v>
      </c>
      <c r="Y91" s="2">
        <v>0.10997058</v>
      </c>
      <c r="Z91" s="2">
        <v>2025</v>
      </c>
      <c r="AA91" s="2">
        <v>2025</v>
      </c>
      <c r="AB91" s="2">
        <v>2.14302942</v>
      </c>
      <c r="AC91" s="2">
        <v>2025</v>
      </c>
      <c r="AD91" s="2" t="s">
        <v>275</v>
      </c>
    </row>
    <row r="92" spans="1:30" ht="57" customHeight="1" x14ac:dyDescent="0.2">
      <c r="A92" s="2" t="s">
        <v>159</v>
      </c>
      <c r="B92" s="2" t="s">
        <v>228</v>
      </c>
      <c r="C92" s="3" t="s">
        <v>93</v>
      </c>
      <c r="D92" s="2" t="s">
        <v>24</v>
      </c>
      <c r="E92" s="6" t="s">
        <v>11</v>
      </c>
      <c r="F92" s="2" t="s">
        <v>11</v>
      </c>
      <c r="G92" s="5" t="s">
        <v>11</v>
      </c>
      <c r="H92" s="2" t="s">
        <v>11</v>
      </c>
      <c r="I92" s="2" t="s">
        <v>138</v>
      </c>
      <c r="J92" s="2">
        <v>2.1936900000000001</v>
      </c>
      <c r="K92" s="7">
        <v>2.1936900000000001</v>
      </c>
      <c r="L92" s="2">
        <v>0</v>
      </c>
      <c r="M92" s="2">
        <v>0</v>
      </c>
      <c r="N92" s="2">
        <v>0.11763675999999999</v>
      </c>
      <c r="O92" s="7">
        <v>2.0760532400000002</v>
      </c>
      <c r="P92" s="2">
        <v>0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 t="s">
        <v>139</v>
      </c>
      <c r="W92" s="2">
        <v>2024</v>
      </c>
      <c r="X92" s="2">
        <v>2024</v>
      </c>
      <c r="Y92" s="2">
        <v>0.11763675999999999</v>
      </c>
      <c r="Z92" s="2">
        <v>2025</v>
      </c>
      <c r="AA92" s="2">
        <v>2025</v>
      </c>
      <c r="AB92" s="2">
        <v>2.0760532400000002</v>
      </c>
      <c r="AC92" s="2">
        <v>2025</v>
      </c>
      <c r="AD92" s="2" t="s">
        <v>275</v>
      </c>
    </row>
    <row r="93" spans="1:30" ht="68.25" customHeight="1" x14ac:dyDescent="0.2">
      <c r="A93" s="2" t="s">
        <v>159</v>
      </c>
      <c r="B93" s="2" t="s">
        <v>229</v>
      </c>
      <c r="C93" s="3" t="s">
        <v>94</v>
      </c>
      <c r="D93" s="2" t="s">
        <v>24</v>
      </c>
      <c r="E93" s="6" t="s">
        <v>11</v>
      </c>
      <c r="F93" s="2">
        <v>27971</v>
      </c>
      <c r="G93" s="5">
        <v>75984.899999999994</v>
      </c>
      <c r="H93" s="2" t="s">
        <v>11</v>
      </c>
      <c r="I93" s="2" t="s">
        <v>138</v>
      </c>
      <c r="J93" s="2">
        <v>64.431260000000009</v>
      </c>
      <c r="K93" s="7">
        <v>64.431260000000009</v>
      </c>
      <c r="L93" s="2">
        <v>0</v>
      </c>
      <c r="M93" s="2">
        <v>0</v>
      </c>
      <c r="N93" s="2">
        <v>0.52675501000000002</v>
      </c>
      <c r="O93" s="7">
        <v>63.904504990000007</v>
      </c>
      <c r="P93" s="2">
        <v>0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 t="s">
        <v>139</v>
      </c>
      <c r="W93" s="2">
        <v>2024</v>
      </c>
      <c r="X93" s="2">
        <v>2024</v>
      </c>
      <c r="Y93" s="2">
        <v>0.52675501000000002</v>
      </c>
      <c r="Z93" s="2">
        <v>2025</v>
      </c>
      <c r="AA93" s="2">
        <v>2025</v>
      </c>
      <c r="AB93" s="2">
        <v>63.904504990000007</v>
      </c>
      <c r="AC93" s="2">
        <v>2025</v>
      </c>
      <c r="AD93" s="2" t="s">
        <v>275</v>
      </c>
    </row>
    <row r="94" spans="1:30" ht="76.5" customHeight="1" x14ac:dyDescent="0.2">
      <c r="A94" s="2" t="s">
        <v>159</v>
      </c>
      <c r="B94" s="2" t="s">
        <v>230</v>
      </c>
      <c r="C94" s="3" t="s">
        <v>95</v>
      </c>
      <c r="D94" s="2" t="s">
        <v>24</v>
      </c>
      <c r="E94" s="6" t="s">
        <v>11</v>
      </c>
      <c r="F94" s="2">
        <v>20019</v>
      </c>
      <c r="G94" s="5">
        <v>54382.81</v>
      </c>
      <c r="H94" s="2" t="s">
        <v>11</v>
      </c>
      <c r="I94" s="2" t="s">
        <v>138</v>
      </c>
      <c r="J94" s="2">
        <v>47.251719999999999</v>
      </c>
      <c r="K94" s="7">
        <v>47.251719999999999</v>
      </c>
      <c r="L94" s="2">
        <v>0</v>
      </c>
      <c r="M94" s="2">
        <v>0</v>
      </c>
      <c r="N94" s="2">
        <v>0.56749934999999996</v>
      </c>
      <c r="O94" s="7">
        <v>46.68422065</v>
      </c>
      <c r="P94" s="2">
        <v>0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 t="s">
        <v>139</v>
      </c>
      <c r="W94" s="2">
        <v>2024</v>
      </c>
      <c r="X94" s="2">
        <v>2024</v>
      </c>
      <c r="Y94" s="2">
        <v>0.57228742999999993</v>
      </c>
      <c r="Z94" s="2">
        <v>2025</v>
      </c>
      <c r="AA94" s="2">
        <v>2025</v>
      </c>
      <c r="AB94" s="2">
        <v>46.679432569999996</v>
      </c>
      <c r="AC94" s="2">
        <v>2025</v>
      </c>
      <c r="AD94" s="2" t="s">
        <v>275</v>
      </c>
    </row>
    <row r="95" spans="1:30" ht="54.75" customHeight="1" x14ac:dyDescent="0.2">
      <c r="A95" s="2" t="s">
        <v>159</v>
      </c>
      <c r="B95" s="2" t="s">
        <v>231</v>
      </c>
      <c r="C95" s="3" t="s">
        <v>96</v>
      </c>
      <c r="D95" s="2" t="s">
        <v>24</v>
      </c>
      <c r="E95" s="6" t="s">
        <v>11</v>
      </c>
      <c r="F95" s="2">
        <v>564</v>
      </c>
      <c r="G95" s="5">
        <v>1015</v>
      </c>
      <c r="H95" s="2" t="s">
        <v>11</v>
      </c>
      <c r="I95" s="2" t="s">
        <v>138</v>
      </c>
      <c r="J95" s="2">
        <v>4.7658399999999999</v>
      </c>
      <c r="K95" s="7">
        <v>4.7658399999999999</v>
      </c>
      <c r="L95" s="2">
        <v>0</v>
      </c>
      <c r="M95" s="2">
        <v>0</v>
      </c>
      <c r="N95" s="2">
        <v>0.24303356000000001</v>
      </c>
      <c r="O95" s="7">
        <v>4.5228064400000001</v>
      </c>
      <c r="P95" s="2">
        <v>0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 t="s">
        <v>139</v>
      </c>
      <c r="W95" s="2">
        <v>2024</v>
      </c>
      <c r="X95" s="2">
        <v>2024</v>
      </c>
      <c r="Y95" s="2">
        <v>0.24303356000000001</v>
      </c>
      <c r="Z95" s="2">
        <v>2025</v>
      </c>
      <c r="AA95" s="2">
        <v>2025</v>
      </c>
      <c r="AB95" s="2">
        <v>4.5228064400000001</v>
      </c>
      <c r="AC95" s="2">
        <v>2025</v>
      </c>
      <c r="AD95" s="2" t="s">
        <v>275</v>
      </c>
    </row>
    <row r="96" spans="1:30" ht="67.5" x14ac:dyDescent="0.2">
      <c r="A96" s="2" t="s">
        <v>159</v>
      </c>
      <c r="B96" s="2" t="s">
        <v>232</v>
      </c>
      <c r="C96" s="3" t="s">
        <v>97</v>
      </c>
      <c r="D96" s="2" t="s">
        <v>24</v>
      </c>
      <c r="E96" s="6" t="s">
        <v>11</v>
      </c>
      <c r="F96" s="2">
        <v>609</v>
      </c>
      <c r="G96" s="5">
        <v>1654.385</v>
      </c>
      <c r="H96" s="2" t="s">
        <v>11</v>
      </c>
      <c r="I96" s="2" t="s">
        <v>138</v>
      </c>
      <c r="J96" s="2">
        <v>2.3368899999999999</v>
      </c>
      <c r="K96" s="7">
        <v>2.3368899999999999</v>
      </c>
      <c r="L96" s="2">
        <v>0</v>
      </c>
      <c r="M96" s="2">
        <v>0</v>
      </c>
      <c r="N96" s="2">
        <v>0.21379608</v>
      </c>
      <c r="O96" s="7">
        <v>2.1230939200000001</v>
      </c>
      <c r="P96" s="2">
        <v>0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 t="s">
        <v>139</v>
      </c>
      <c r="W96" s="2">
        <v>2024</v>
      </c>
      <c r="X96" s="2">
        <v>2024</v>
      </c>
      <c r="Y96" s="2">
        <v>0.21379608</v>
      </c>
      <c r="Z96" s="2">
        <v>2025</v>
      </c>
      <c r="AA96" s="2">
        <v>2025</v>
      </c>
      <c r="AB96" s="2">
        <v>2.1230939200000001</v>
      </c>
      <c r="AC96" s="2">
        <v>2025</v>
      </c>
      <c r="AD96" s="2" t="s">
        <v>275</v>
      </c>
    </row>
    <row r="97" spans="1:30" ht="66.75" customHeight="1" x14ac:dyDescent="0.2">
      <c r="A97" s="2" t="s">
        <v>159</v>
      </c>
      <c r="B97" s="2" t="s">
        <v>233</v>
      </c>
      <c r="C97" s="3" t="s">
        <v>98</v>
      </c>
      <c r="D97" s="2" t="s">
        <v>24</v>
      </c>
      <c r="E97" s="6" t="s">
        <v>11</v>
      </c>
      <c r="F97" s="2">
        <v>169</v>
      </c>
      <c r="G97" s="5">
        <v>302</v>
      </c>
      <c r="H97" s="2" t="s">
        <v>11</v>
      </c>
      <c r="I97" s="2" t="s">
        <v>138</v>
      </c>
      <c r="J97" s="2">
        <v>8.3995499999999996</v>
      </c>
      <c r="K97" s="7">
        <v>8.3995499999999996</v>
      </c>
      <c r="L97" s="2">
        <v>0</v>
      </c>
      <c r="M97" s="2">
        <v>0</v>
      </c>
      <c r="N97" s="2">
        <v>0.32930613000000003</v>
      </c>
      <c r="O97" s="7">
        <v>8.0702438699999988</v>
      </c>
      <c r="P97" s="2">
        <v>0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 t="s">
        <v>139</v>
      </c>
      <c r="W97" s="2">
        <v>2024</v>
      </c>
      <c r="X97" s="2">
        <v>2024</v>
      </c>
      <c r="Y97" s="2">
        <v>0.32930613000000003</v>
      </c>
      <c r="Z97" s="2">
        <v>2025</v>
      </c>
      <c r="AA97" s="2">
        <v>2025</v>
      </c>
      <c r="AB97" s="7">
        <v>8.0702438699999988</v>
      </c>
      <c r="AC97" s="2">
        <v>2025</v>
      </c>
      <c r="AD97" s="2" t="s">
        <v>275</v>
      </c>
    </row>
    <row r="98" spans="1:30" ht="66.75" customHeight="1" x14ac:dyDescent="0.2">
      <c r="A98" s="2" t="s">
        <v>159</v>
      </c>
      <c r="B98" s="2" t="s">
        <v>234</v>
      </c>
      <c r="C98" s="3" t="s">
        <v>99</v>
      </c>
      <c r="D98" s="2" t="s">
        <v>24</v>
      </c>
      <c r="E98" s="6" t="s">
        <v>11</v>
      </c>
      <c r="F98" s="2">
        <v>1816</v>
      </c>
      <c r="G98" s="5">
        <v>4933.2730000000001</v>
      </c>
      <c r="H98" s="2" t="s">
        <v>11</v>
      </c>
      <c r="I98" s="2" t="s">
        <v>138</v>
      </c>
      <c r="J98" s="2">
        <v>9.2147500000000004</v>
      </c>
      <c r="K98" s="7">
        <v>9.2147500000000004</v>
      </c>
      <c r="L98" s="2">
        <v>0</v>
      </c>
      <c r="M98" s="2">
        <v>0</v>
      </c>
      <c r="N98" s="2">
        <v>0.28868403999999998</v>
      </c>
      <c r="O98" s="7">
        <v>8.9260659600000007</v>
      </c>
      <c r="P98" s="2">
        <v>0</v>
      </c>
      <c r="Q98" s="2">
        <v>0</v>
      </c>
      <c r="R98" s="2">
        <v>0</v>
      </c>
      <c r="S98" s="2">
        <v>0</v>
      </c>
      <c r="T98" s="2">
        <v>0</v>
      </c>
      <c r="U98" s="2">
        <v>0</v>
      </c>
      <c r="V98" s="2" t="s">
        <v>139</v>
      </c>
      <c r="W98" s="2">
        <v>2024</v>
      </c>
      <c r="X98" s="2">
        <v>2024</v>
      </c>
      <c r="Y98" s="2">
        <v>0.28868403999999998</v>
      </c>
      <c r="Z98" s="2">
        <v>2025</v>
      </c>
      <c r="AA98" s="2">
        <v>2025</v>
      </c>
      <c r="AB98" s="2">
        <v>8.9260659600000007</v>
      </c>
      <c r="AC98" s="2">
        <v>2025</v>
      </c>
      <c r="AD98" s="2" t="s">
        <v>275</v>
      </c>
    </row>
    <row r="99" spans="1:30" ht="65.25" customHeight="1" x14ac:dyDescent="0.2">
      <c r="A99" s="2" t="s">
        <v>159</v>
      </c>
      <c r="B99" s="2" t="s">
        <v>235</v>
      </c>
      <c r="C99" s="3" t="s">
        <v>100</v>
      </c>
      <c r="D99" s="2" t="s">
        <v>24</v>
      </c>
      <c r="E99" s="6" t="s">
        <v>11</v>
      </c>
      <c r="F99" s="2">
        <v>1787</v>
      </c>
      <c r="G99" s="5">
        <v>4854.4930000000004</v>
      </c>
      <c r="H99" s="2" t="s">
        <v>11</v>
      </c>
      <c r="I99" s="2" t="s">
        <v>138</v>
      </c>
      <c r="J99" s="2">
        <v>8.2575699999999994</v>
      </c>
      <c r="K99" s="7">
        <v>8.2575699999999994</v>
      </c>
      <c r="L99" s="2">
        <v>0</v>
      </c>
      <c r="M99" s="2">
        <v>0</v>
      </c>
      <c r="N99" s="2">
        <v>0.30049835999999996</v>
      </c>
      <c r="O99" s="7">
        <v>7.9570716399999997</v>
      </c>
      <c r="P99" s="2">
        <v>0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 t="s">
        <v>139</v>
      </c>
      <c r="W99" s="2">
        <v>2024</v>
      </c>
      <c r="X99" s="2">
        <v>2024</v>
      </c>
      <c r="Y99" s="2">
        <v>0.30049835999999996</v>
      </c>
      <c r="Z99" s="2">
        <v>2025</v>
      </c>
      <c r="AA99" s="2">
        <v>2025</v>
      </c>
      <c r="AB99" s="2">
        <v>7.9570716399999997</v>
      </c>
      <c r="AC99" s="2">
        <v>2025</v>
      </c>
      <c r="AD99" s="2" t="s">
        <v>275</v>
      </c>
    </row>
    <row r="100" spans="1:30" ht="66.75" customHeight="1" x14ac:dyDescent="0.2">
      <c r="A100" s="2" t="s">
        <v>159</v>
      </c>
      <c r="B100" s="2" t="s">
        <v>236</v>
      </c>
      <c r="C100" s="3" t="s">
        <v>101</v>
      </c>
      <c r="D100" s="2" t="s">
        <v>24</v>
      </c>
      <c r="E100" s="6" t="s">
        <v>11</v>
      </c>
      <c r="F100" s="2">
        <v>1138</v>
      </c>
      <c r="G100" s="5">
        <v>3091.4450000000002</v>
      </c>
      <c r="H100" s="2" t="s">
        <v>11</v>
      </c>
      <c r="I100" s="2" t="s">
        <v>138</v>
      </c>
      <c r="J100" s="2">
        <v>7.6276599999999997</v>
      </c>
      <c r="K100" s="7">
        <v>7.6276599999999997</v>
      </c>
      <c r="L100" s="2">
        <v>0</v>
      </c>
      <c r="M100" s="2">
        <v>0</v>
      </c>
      <c r="N100" s="2">
        <v>0.28101787</v>
      </c>
      <c r="O100" s="7">
        <v>7.3466421299999993</v>
      </c>
      <c r="P100" s="2">
        <v>0</v>
      </c>
      <c r="Q100" s="2">
        <v>0</v>
      </c>
      <c r="R100" s="2">
        <v>0</v>
      </c>
      <c r="S100" s="2">
        <v>0</v>
      </c>
      <c r="T100" s="2">
        <v>0</v>
      </c>
      <c r="U100" s="2">
        <v>0</v>
      </c>
      <c r="V100" s="2" t="s">
        <v>139</v>
      </c>
      <c r="W100" s="2">
        <v>2024</v>
      </c>
      <c r="X100" s="2">
        <v>2024</v>
      </c>
      <c r="Y100" s="2">
        <v>0.28101787</v>
      </c>
      <c r="Z100" s="2">
        <v>2025</v>
      </c>
      <c r="AA100" s="2">
        <v>2025</v>
      </c>
      <c r="AB100" s="2">
        <v>7.3466421299999993</v>
      </c>
      <c r="AC100" s="2">
        <v>2025</v>
      </c>
      <c r="AD100" s="2" t="s">
        <v>275</v>
      </c>
    </row>
    <row r="101" spans="1:30" ht="42.75" customHeight="1" x14ac:dyDescent="0.2">
      <c r="A101" s="2" t="s">
        <v>159</v>
      </c>
      <c r="B101" s="2" t="s">
        <v>237</v>
      </c>
      <c r="C101" s="3" t="s">
        <v>102</v>
      </c>
      <c r="D101" s="2" t="s">
        <v>24</v>
      </c>
      <c r="E101" s="6" t="s">
        <v>11</v>
      </c>
      <c r="F101" s="2">
        <v>6208</v>
      </c>
      <c r="G101" s="5">
        <v>16864.400000000001</v>
      </c>
      <c r="H101" s="2" t="s">
        <v>11</v>
      </c>
      <c r="I101" s="2" t="s">
        <v>138</v>
      </c>
      <c r="J101" s="2">
        <v>26.733329999999999</v>
      </c>
      <c r="K101" s="7">
        <v>26.733329999999999</v>
      </c>
      <c r="L101" s="2">
        <v>0</v>
      </c>
      <c r="M101" s="2">
        <v>0</v>
      </c>
      <c r="N101" s="2">
        <v>0.77453229000000001</v>
      </c>
      <c r="O101" s="7">
        <v>25.958797709999999</v>
      </c>
      <c r="P101" s="2">
        <v>0</v>
      </c>
      <c r="Q101" s="2">
        <v>0</v>
      </c>
      <c r="R101" s="2">
        <v>0</v>
      </c>
      <c r="S101" s="2">
        <v>0</v>
      </c>
      <c r="T101" s="2">
        <v>0</v>
      </c>
      <c r="U101" s="2">
        <v>0</v>
      </c>
      <c r="V101" s="2" t="s">
        <v>139</v>
      </c>
      <c r="W101" s="2">
        <v>2024</v>
      </c>
      <c r="X101" s="2">
        <v>2024</v>
      </c>
      <c r="Y101" s="2">
        <v>0.77453229000000001</v>
      </c>
      <c r="Z101" s="2">
        <v>2025</v>
      </c>
      <c r="AA101" s="2">
        <v>2025</v>
      </c>
      <c r="AB101" s="2">
        <v>25.958797709999999</v>
      </c>
      <c r="AC101" s="2">
        <v>2025</v>
      </c>
      <c r="AD101" s="2" t="s">
        <v>275</v>
      </c>
    </row>
    <row r="102" spans="1:30" ht="42.75" customHeight="1" x14ac:dyDescent="0.2">
      <c r="A102" s="2" t="s">
        <v>159</v>
      </c>
      <c r="B102" s="2" t="s">
        <v>238</v>
      </c>
      <c r="C102" s="3" t="s">
        <v>103</v>
      </c>
      <c r="D102" s="2" t="s">
        <v>24</v>
      </c>
      <c r="E102" s="6" t="s">
        <v>11</v>
      </c>
      <c r="F102" s="2" t="s">
        <v>11</v>
      </c>
      <c r="G102" s="5" t="s">
        <v>11</v>
      </c>
      <c r="H102" s="2" t="s">
        <v>11</v>
      </c>
      <c r="I102" s="2" t="s">
        <v>138</v>
      </c>
      <c r="J102" s="2">
        <v>0.62848000000000004</v>
      </c>
      <c r="K102" s="7">
        <v>0.62848000000000004</v>
      </c>
      <c r="L102" s="2">
        <v>0</v>
      </c>
      <c r="M102" s="2">
        <v>0</v>
      </c>
      <c r="N102" s="2">
        <v>0.12027292999999999</v>
      </c>
      <c r="O102" s="7">
        <v>0.50820707000000009</v>
      </c>
      <c r="P102" s="2">
        <v>0</v>
      </c>
      <c r="Q102" s="2">
        <v>0</v>
      </c>
      <c r="R102" s="2">
        <v>0</v>
      </c>
      <c r="S102" s="2">
        <v>0</v>
      </c>
      <c r="T102" s="2">
        <v>0</v>
      </c>
      <c r="U102" s="2">
        <v>0</v>
      </c>
      <c r="V102" s="2" t="s">
        <v>139</v>
      </c>
      <c r="W102" s="2">
        <v>2024</v>
      </c>
      <c r="X102" s="2">
        <v>2024</v>
      </c>
      <c r="Y102" s="2">
        <v>0.12506098999999998</v>
      </c>
      <c r="Z102" s="2">
        <v>2025</v>
      </c>
      <c r="AA102" s="2">
        <v>2025</v>
      </c>
      <c r="AB102" s="2">
        <v>0.50341901</v>
      </c>
      <c r="AC102" s="2">
        <v>2025</v>
      </c>
      <c r="AD102" s="2" t="s">
        <v>275</v>
      </c>
    </row>
    <row r="103" spans="1:30" ht="78" customHeight="1" x14ac:dyDescent="0.2">
      <c r="A103" s="2" t="s">
        <v>159</v>
      </c>
      <c r="B103" s="2" t="s">
        <v>239</v>
      </c>
      <c r="C103" s="3" t="s">
        <v>104</v>
      </c>
      <c r="D103" s="2" t="s">
        <v>24</v>
      </c>
      <c r="E103" s="6" t="s">
        <v>11</v>
      </c>
      <c r="F103" s="2" t="s">
        <v>11</v>
      </c>
      <c r="G103" s="5" t="s">
        <v>11</v>
      </c>
      <c r="H103" s="2" t="s">
        <v>11</v>
      </c>
      <c r="I103" s="2" t="s">
        <v>138</v>
      </c>
      <c r="J103" s="2">
        <v>1.3587</v>
      </c>
      <c r="K103" s="7">
        <v>1.3587</v>
      </c>
      <c r="L103" s="2">
        <v>0</v>
      </c>
      <c r="M103" s="2">
        <v>0</v>
      </c>
      <c r="N103" s="2">
        <v>0.18832132999999998</v>
      </c>
      <c r="O103" s="7">
        <v>1.1703786700000001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 t="s">
        <v>139</v>
      </c>
      <c r="W103" s="2">
        <v>2024</v>
      </c>
      <c r="X103" s="2">
        <v>2024</v>
      </c>
      <c r="Y103" s="2">
        <v>0.18832132999999998</v>
      </c>
      <c r="Z103" s="2">
        <v>2025</v>
      </c>
      <c r="AA103" s="2">
        <v>2025</v>
      </c>
      <c r="AB103" s="2">
        <v>1.1703786700000001</v>
      </c>
      <c r="AC103" s="2">
        <v>2025</v>
      </c>
      <c r="AD103" s="2" t="s">
        <v>275</v>
      </c>
    </row>
    <row r="104" spans="1:30" ht="54.75" customHeight="1" x14ac:dyDescent="0.2">
      <c r="A104" s="2" t="s">
        <v>159</v>
      </c>
      <c r="B104" s="2" t="s">
        <v>240</v>
      </c>
      <c r="C104" s="3" t="s">
        <v>105</v>
      </c>
      <c r="D104" s="2" t="s">
        <v>24</v>
      </c>
      <c r="E104" s="6" t="s">
        <v>11</v>
      </c>
      <c r="F104" s="2" t="s">
        <v>11</v>
      </c>
      <c r="G104" s="5" t="s">
        <v>11</v>
      </c>
      <c r="H104" s="2" t="s">
        <v>11</v>
      </c>
      <c r="I104" s="2" t="s">
        <v>138</v>
      </c>
      <c r="J104" s="2">
        <v>0.96120000000000005</v>
      </c>
      <c r="K104" s="7">
        <v>0.96120000000000005</v>
      </c>
      <c r="L104" s="2">
        <v>0</v>
      </c>
      <c r="M104" s="2">
        <v>0</v>
      </c>
      <c r="N104" s="2">
        <v>0.14054476000000002</v>
      </c>
      <c r="O104" s="7">
        <v>0.82065524000000001</v>
      </c>
      <c r="P104" s="2">
        <v>0</v>
      </c>
      <c r="Q104" s="2">
        <v>0</v>
      </c>
      <c r="R104" s="2">
        <v>0</v>
      </c>
      <c r="S104" s="2">
        <v>0</v>
      </c>
      <c r="T104" s="2">
        <v>0</v>
      </c>
      <c r="U104" s="2">
        <v>0</v>
      </c>
      <c r="V104" s="2" t="s">
        <v>139</v>
      </c>
      <c r="W104" s="2">
        <v>2024</v>
      </c>
      <c r="X104" s="2">
        <v>2024</v>
      </c>
      <c r="Y104" s="2">
        <v>0.14533284000000002</v>
      </c>
      <c r="Z104" s="2">
        <v>2025</v>
      </c>
      <c r="AA104" s="2">
        <v>2025</v>
      </c>
      <c r="AB104" s="2">
        <v>0.81586716000000004</v>
      </c>
      <c r="AC104" s="2">
        <v>2025</v>
      </c>
      <c r="AD104" s="2" t="s">
        <v>275</v>
      </c>
    </row>
    <row r="105" spans="1:30" ht="53.25" customHeight="1" x14ac:dyDescent="0.2">
      <c r="A105" s="2" t="s">
        <v>159</v>
      </c>
      <c r="B105" s="2" t="s">
        <v>241</v>
      </c>
      <c r="C105" s="3" t="s">
        <v>106</v>
      </c>
      <c r="D105" s="2" t="s">
        <v>24</v>
      </c>
      <c r="E105" s="6">
        <v>1.3340000000000001</v>
      </c>
      <c r="F105" s="2">
        <v>70</v>
      </c>
      <c r="G105" s="5">
        <v>190.15</v>
      </c>
      <c r="H105" s="2" t="s">
        <v>11</v>
      </c>
      <c r="I105" s="2" t="s">
        <v>138</v>
      </c>
      <c r="J105" s="2">
        <v>9.34619</v>
      </c>
      <c r="K105" s="7">
        <v>9.34619</v>
      </c>
      <c r="L105" s="2">
        <v>0</v>
      </c>
      <c r="M105" s="2">
        <v>0</v>
      </c>
      <c r="N105" s="2">
        <v>1.3438501200000001</v>
      </c>
      <c r="O105" s="7">
        <v>8.0023398799999992</v>
      </c>
      <c r="P105" s="2">
        <v>0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 t="s">
        <v>139</v>
      </c>
      <c r="W105" s="2">
        <v>2024</v>
      </c>
      <c r="X105" s="2">
        <v>2024</v>
      </c>
      <c r="Y105" s="2">
        <v>1.3438501200000001</v>
      </c>
      <c r="Z105" s="2">
        <v>2025</v>
      </c>
      <c r="AA105" s="2">
        <v>2025</v>
      </c>
      <c r="AB105" s="2">
        <v>8.0023398799999992</v>
      </c>
      <c r="AC105" s="2">
        <v>2025</v>
      </c>
      <c r="AD105" s="2" t="s">
        <v>275</v>
      </c>
    </row>
    <row r="106" spans="1:30" ht="90" x14ac:dyDescent="0.2">
      <c r="A106" s="2" t="s">
        <v>159</v>
      </c>
      <c r="B106" s="2" t="s">
        <v>242</v>
      </c>
      <c r="C106" s="3" t="s">
        <v>107</v>
      </c>
      <c r="D106" s="2" t="s">
        <v>24</v>
      </c>
      <c r="E106" s="6">
        <v>0.76500000000000001</v>
      </c>
      <c r="F106" s="2">
        <v>107.8</v>
      </c>
      <c r="G106" s="5">
        <v>194.04</v>
      </c>
      <c r="H106" s="2" t="s">
        <v>11</v>
      </c>
      <c r="I106" s="2" t="s">
        <v>138</v>
      </c>
      <c r="J106" s="2">
        <v>10.051550000000001</v>
      </c>
      <c r="K106" s="7">
        <v>10.051550000000001</v>
      </c>
      <c r="L106" s="2">
        <v>0</v>
      </c>
      <c r="M106" s="2">
        <v>0</v>
      </c>
      <c r="N106" s="2">
        <v>0.78135275000000004</v>
      </c>
      <c r="O106" s="7">
        <v>9.2701972500000007</v>
      </c>
      <c r="P106" s="2">
        <v>0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 t="s">
        <v>139</v>
      </c>
      <c r="W106" s="2">
        <v>2024</v>
      </c>
      <c r="X106" s="2">
        <v>2024</v>
      </c>
      <c r="Y106" s="2">
        <v>0.78614083000000001</v>
      </c>
      <c r="Z106" s="2">
        <v>2025</v>
      </c>
      <c r="AA106" s="2">
        <v>2025</v>
      </c>
      <c r="AB106" s="2">
        <v>9.2654091699999999</v>
      </c>
      <c r="AC106" s="2">
        <v>2025</v>
      </c>
      <c r="AD106" s="2" t="s">
        <v>275</v>
      </c>
    </row>
    <row r="107" spans="1:30" ht="65.25" customHeight="1" x14ac:dyDescent="0.2">
      <c r="A107" s="2" t="s">
        <v>159</v>
      </c>
      <c r="B107" s="2" t="s">
        <v>243</v>
      </c>
      <c r="C107" s="3" t="s">
        <v>108</v>
      </c>
      <c r="D107" s="2" t="s">
        <v>24</v>
      </c>
      <c r="E107" s="6">
        <v>0.47799999999999998</v>
      </c>
      <c r="F107" s="2">
        <v>20.9</v>
      </c>
      <c r="G107" s="5">
        <v>37.619999999999997</v>
      </c>
      <c r="H107" s="2" t="s">
        <v>11</v>
      </c>
      <c r="I107" s="2" t="s">
        <v>138</v>
      </c>
      <c r="J107" s="2">
        <v>5.6519000000000004</v>
      </c>
      <c r="K107" s="7">
        <v>5.6519000000000004</v>
      </c>
      <c r="L107" s="2">
        <v>0</v>
      </c>
      <c r="M107" s="2">
        <v>0</v>
      </c>
      <c r="N107" s="2">
        <v>0.59334882</v>
      </c>
      <c r="O107" s="7">
        <v>5.0585511800000003</v>
      </c>
      <c r="P107" s="2">
        <v>0</v>
      </c>
      <c r="Q107" s="2">
        <v>0</v>
      </c>
      <c r="R107" s="2">
        <v>0</v>
      </c>
      <c r="S107" s="2">
        <v>0</v>
      </c>
      <c r="T107" s="2">
        <v>0</v>
      </c>
      <c r="U107" s="2">
        <v>0</v>
      </c>
      <c r="V107" s="2" t="s">
        <v>139</v>
      </c>
      <c r="W107" s="2">
        <v>2024</v>
      </c>
      <c r="X107" s="2">
        <v>2024</v>
      </c>
      <c r="Y107" s="2">
        <v>0.59334882</v>
      </c>
      <c r="Z107" s="2">
        <v>2025</v>
      </c>
      <c r="AA107" s="2">
        <v>2025</v>
      </c>
      <c r="AB107" s="2">
        <v>5.0585511800000003</v>
      </c>
      <c r="AC107" s="2">
        <v>2025</v>
      </c>
      <c r="AD107" s="2" t="s">
        <v>275</v>
      </c>
    </row>
    <row r="108" spans="1:30" ht="65.25" customHeight="1" x14ac:dyDescent="0.2">
      <c r="A108" s="2" t="s">
        <v>159</v>
      </c>
      <c r="B108" s="2" t="s">
        <v>244</v>
      </c>
      <c r="C108" s="3" t="s">
        <v>109</v>
      </c>
      <c r="D108" s="2" t="s">
        <v>24</v>
      </c>
      <c r="E108" s="6">
        <v>1.829</v>
      </c>
      <c r="F108" s="2">
        <v>20</v>
      </c>
      <c r="G108" s="5">
        <v>63.07</v>
      </c>
      <c r="H108" s="2" t="s">
        <v>11</v>
      </c>
      <c r="I108" s="2" t="s">
        <v>138</v>
      </c>
      <c r="J108" s="2">
        <v>14.72932</v>
      </c>
      <c r="K108" s="7">
        <v>14.72932</v>
      </c>
      <c r="L108" s="2">
        <v>0</v>
      </c>
      <c r="M108" s="2">
        <v>0</v>
      </c>
      <c r="N108" s="2">
        <v>11.459325379999999</v>
      </c>
      <c r="O108" s="7">
        <v>3.2699946199999999</v>
      </c>
      <c r="P108" s="2">
        <v>0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 t="s">
        <v>137</v>
      </c>
      <c r="W108" s="2">
        <v>2024</v>
      </c>
      <c r="X108" s="2">
        <v>2024</v>
      </c>
      <c r="Y108" s="2">
        <v>1.40886274</v>
      </c>
      <c r="Z108" s="2">
        <v>2024</v>
      </c>
      <c r="AA108" s="2">
        <v>2025</v>
      </c>
      <c r="AB108" s="2">
        <v>13.32045726</v>
      </c>
      <c r="AC108" s="2">
        <v>2025</v>
      </c>
      <c r="AD108" s="2" t="s">
        <v>275</v>
      </c>
    </row>
    <row r="109" spans="1:30" ht="56.25" customHeight="1" x14ac:dyDescent="0.2">
      <c r="A109" s="2" t="s">
        <v>159</v>
      </c>
      <c r="B109" s="2" t="s">
        <v>245</v>
      </c>
      <c r="C109" s="3" t="s">
        <v>110</v>
      </c>
      <c r="D109" s="2" t="s">
        <v>24</v>
      </c>
      <c r="E109" s="6" t="s">
        <v>11</v>
      </c>
      <c r="F109" s="2">
        <v>235</v>
      </c>
      <c r="G109" s="5">
        <v>638.39160000000004</v>
      </c>
      <c r="H109" s="2" t="s">
        <v>11</v>
      </c>
      <c r="I109" s="2" t="s">
        <v>136</v>
      </c>
      <c r="J109" s="2">
        <v>0.33009815999999997</v>
      </c>
      <c r="K109" s="2">
        <v>0.33009815999999997</v>
      </c>
      <c r="L109" s="2">
        <v>0</v>
      </c>
      <c r="M109" s="2">
        <v>0</v>
      </c>
      <c r="N109" s="2">
        <v>0.33009815999999997</v>
      </c>
      <c r="O109" s="2">
        <v>0</v>
      </c>
      <c r="P109" s="2">
        <v>0</v>
      </c>
      <c r="Q109" s="2">
        <v>0</v>
      </c>
      <c r="R109" s="2">
        <v>0</v>
      </c>
      <c r="S109" s="2">
        <v>0</v>
      </c>
      <c r="T109" s="2">
        <v>0</v>
      </c>
      <c r="U109" s="2">
        <v>0</v>
      </c>
      <c r="V109" s="2" t="s">
        <v>139</v>
      </c>
      <c r="W109" s="2">
        <v>2024</v>
      </c>
      <c r="X109" s="2">
        <v>2024</v>
      </c>
      <c r="Y109" s="2">
        <v>0.33009815999999997</v>
      </c>
      <c r="Z109" s="2">
        <v>2024</v>
      </c>
      <c r="AA109" s="2">
        <v>2024</v>
      </c>
      <c r="AB109" s="2" t="s">
        <v>11</v>
      </c>
      <c r="AC109" s="2">
        <v>2024</v>
      </c>
      <c r="AD109" s="2" t="s">
        <v>275</v>
      </c>
    </row>
    <row r="110" spans="1:30" ht="66" customHeight="1" x14ac:dyDescent="0.2">
      <c r="A110" s="2" t="s">
        <v>159</v>
      </c>
      <c r="B110" s="2" t="s">
        <v>246</v>
      </c>
      <c r="C110" s="3" t="s">
        <v>111</v>
      </c>
      <c r="D110" s="2" t="s">
        <v>24</v>
      </c>
      <c r="E110" s="6" t="s">
        <v>11</v>
      </c>
      <c r="F110" s="2">
        <v>40</v>
      </c>
      <c r="G110" s="5">
        <v>107</v>
      </c>
      <c r="H110" s="2" t="s">
        <v>11</v>
      </c>
      <c r="I110" s="2" t="s">
        <v>138</v>
      </c>
      <c r="J110" s="2">
        <v>1.47723</v>
      </c>
      <c r="K110" s="7">
        <v>1.47723</v>
      </c>
      <c r="L110" s="2">
        <v>0</v>
      </c>
      <c r="M110" s="2">
        <v>0</v>
      </c>
      <c r="N110" s="2">
        <v>0.219642</v>
      </c>
      <c r="O110" s="7">
        <v>1.2575879999999999</v>
      </c>
      <c r="P110" s="2">
        <v>0</v>
      </c>
      <c r="Q110" s="2">
        <v>0</v>
      </c>
      <c r="R110" s="2">
        <v>0</v>
      </c>
      <c r="S110" s="2">
        <v>0</v>
      </c>
      <c r="T110" s="2">
        <v>0</v>
      </c>
      <c r="U110" s="2">
        <v>0</v>
      </c>
      <c r="V110" s="2" t="s">
        <v>139</v>
      </c>
      <c r="W110" s="2">
        <v>2024</v>
      </c>
      <c r="X110" s="2">
        <v>2024</v>
      </c>
      <c r="Y110" s="2">
        <v>0.219642</v>
      </c>
      <c r="Z110" s="2">
        <v>2025</v>
      </c>
      <c r="AA110" s="2">
        <v>2025</v>
      </c>
      <c r="AB110" s="2">
        <v>1.2575879999999999</v>
      </c>
      <c r="AC110" s="2">
        <v>2025</v>
      </c>
      <c r="AD110" s="2" t="s">
        <v>275</v>
      </c>
    </row>
    <row r="111" spans="1:30" ht="42.75" customHeight="1" x14ac:dyDescent="0.2">
      <c r="A111" s="2" t="s">
        <v>159</v>
      </c>
      <c r="B111" s="2" t="s">
        <v>247</v>
      </c>
      <c r="C111" s="3" t="s">
        <v>112</v>
      </c>
      <c r="D111" s="2" t="s">
        <v>24</v>
      </c>
      <c r="E111" s="6">
        <v>1.0529999999999999</v>
      </c>
      <c r="F111" s="2" t="s">
        <v>11</v>
      </c>
      <c r="G111" s="5" t="s">
        <v>11</v>
      </c>
      <c r="H111" s="2" t="s">
        <v>11</v>
      </c>
      <c r="I111" s="2" t="s">
        <v>138</v>
      </c>
      <c r="J111" s="2">
        <v>17.42465</v>
      </c>
      <c r="K111" s="7">
        <v>17.42465</v>
      </c>
      <c r="L111" s="2">
        <v>0</v>
      </c>
      <c r="M111" s="2">
        <v>0</v>
      </c>
      <c r="N111" s="2">
        <v>1.3282354699999999</v>
      </c>
      <c r="O111" s="7">
        <v>14.69362488</v>
      </c>
      <c r="P111" s="7">
        <v>1.4027896500000008</v>
      </c>
      <c r="Q111" s="2">
        <v>0</v>
      </c>
      <c r="R111" s="2">
        <v>0</v>
      </c>
      <c r="S111" s="2">
        <v>0</v>
      </c>
      <c r="T111" s="2">
        <v>0</v>
      </c>
      <c r="U111" s="2">
        <v>0</v>
      </c>
      <c r="V111" s="2" t="s">
        <v>137</v>
      </c>
      <c r="W111" s="2">
        <v>2024</v>
      </c>
      <c r="X111" s="2">
        <v>2024</v>
      </c>
      <c r="Y111" s="2">
        <v>1.3282354699999999</v>
      </c>
      <c r="Z111" s="2">
        <v>2025</v>
      </c>
      <c r="AA111" s="2">
        <v>2026</v>
      </c>
      <c r="AB111" s="7">
        <v>16.096414530000001</v>
      </c>
      <c r="AC111" s="2">
        <v>2026</v>
      </c>
      <c r="AD111" s="2" t="s">
        <v>275</v>
      </c>
    </row>
    <row r="112" spans="1:30" ht="33.75" x14ac:dyDescent="0.2">
      <c r="A112" s="2" t="s">
        <v>159</v>
      </c>
      <c r="B112" s="2" t="s">
        <v>248</v>
      </c>
      <c r="C112" s="3" t="s">
        <v>113</v>
      </c>
      <c r="D112" s="2" t="s">
        <v>24</v>
      </c>
      <c r="E112" s="6">
        <v>0.68500000000000005</v>
      </c>
      <c r="F112" s="2">
        <v>81.599999999999994</v>
      </c>
      <c r="G112" s="5">
        <v>34.299999999999997</v>
      </c>
      <c r="H112" s="2" t="s">
        <v>11</v>
      </c>
      <c r="I112" s="2" t="s">
        <v>138</v>
      </c>
      <c r="J112" s="2">
        <v>7.6760000000000002</v>
      </c>
      <c r="K112" s="7">
        <v>7.6760000000000002</v>
      </c>
      <c r="L112" s="2">
        <v>0</v>
      </c>
      <c r="M112" s="2">
        <v>0</v>
      </c>
      <c r="N112" s="2">
        <v>0.78070850999999997</v>
      </c>
      <c r="O112" s="7">
        <v>6.89529149</v>
      </c>
      <c r="P112" s="2">
        <v>0</v>
      </c>
      <c r="Q112" s="2">
        <v>0</v>
      </c>
      <c r="R112" s="2">
        <v>0</v>
      </c>
      <c r="S112" s="2">
        <v>0</v>
      </c>
      <c r="T112" s="2">
        <v>0</v>
      </c>
      <c r="U112" s="2">
        <v>0</v>
      </c>
      <c r="V112" s="2" t="s">
        <v>137</v>
      </c>
      <c r="W112" s="2">
        <v>2024</v>
      </c>
      <c r="X112" s="2">
        <v>2024</v>
      </c>
      <c r="Y112" s="2">
        <v>0.78549658999999994</v>
      </c>
      <c r="Z112" s="2">
        <v>2024</v>
      </c>
      <c r="AA112" s="2">
        <v>2026</v>
      </c>
      <c r="AB112" s="7">
        <v>6.89050341</v>
      </c>
      <c r="AC112" s="2">
        <v>2025</v>
      </c>
      <c r="AD112" s="2" t="s">
        <v>275</v>
      </c>
    </row>
    <row r="113" spans="1:30" ht="53.25" customHeight="1" x14ac:dyDescent="0.2">
      <c r="A113" s="2" t="s">
        <v>159</v>
      </c>
      <c r="B113" s="2" t="s">
        <v>249</v>
      </c>
      <c r="C113" s="3" t="s">
        <v>114</v>
      </c>
      <c r="D113" s="2" t="s">
        <v>24</v>
      </c>
      <c r="E113" s="6">
        <v>8.5000000000000006E-2</v>
      </c>
      <c r="F113" s="2">
        <v>10.5</v>
      </c>
      <c r="G113" s="5">
        <v>28.52</v>
      </c>
      <c r="H113" s="2" t="s">
        <v>11</v>
      </c>
      <c r="I113" s="2" t="s">
        <v>138</v>
      </c>
      <c r="J113" s="2">
        <v>1.31508</v>
      </c>
      <c r="K113" s="2">
        <v>1.07406654</v>
      </c>
      <c r="L113" s="2">
        <v>0</v>
      </c>
      <c r="M113" s="2">
        <v>0</v>
      </c>
      <c r="N113" s="2">
        <v>1.07406654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 s="2">
        <v>0</v>
      </c>
      <c r="U113" s="2">
        <v>0</v>
      </c>
      <c r="V113" s="2" t="s">
        <v>137</v>
      </c>
      <c r="W113" s="2">
        <v>2024</v>
      </c>
      <c r="X113" s="2">
        <v>2024</v>
      </c>
      <c r="Y113" s="2">
        <v>0.45902500000000002</v>
      </c>
      <c r="Z113" s="2">
        <v>2024</v>
      </c>
      <c r="AA113" s="2">
        <v>2024</v>
      </c>
      <c r="AB113" s="2">
        <v>0.85605500000000001</v>
      </c>
      <c r="AC113" s="2">
        <v>2024</v>
      </c>
      <c r="AD113" s="2" t="s">
        <v>275</v>
      </c>
    </row>
    <row r="114" spans="1:30" ht="81.75" customHeight="1" x14ac:dyDescent="0.2">
      <c r="A114" s="2" t="s">
        <v>159</v>
      </c>
      <c r="B114" s="2" t="s">
        <v>250</v>
      </c>
      <c r="C114" s="3" t="s">
        <v>115</v>
      </c>
      <c r="D114" s="2" t="s">
        <v>24</v>
      </c>
      <c r="E114" s="6">
        <v>0.505</v>
      </c>
      <c r="F114" s="2" t="s">
        <v>11</v>
      </c>
      <c r="G114" s="5" t="s">
        <v>11</v>
      </c>
      <c r="H114" s="2" t="s">
        <v>11</v>
      </c>
      <c r="I114" s="2" t="s">
        <v>138</v>
      </c>
      <c r="J114" s="2">
        <v>5.8427483599999999</v>
      </c>
      <c r="K114" s="7">
        <v>5.8427483599999999</v>
      </c>
      <c r="L114" s="2">
        <v>0</v>
      </c>
      <c r="M114" s="2">
        <v>0</v>
      </c>
      <c r="N114" s="2">
        <v>9.5057009999999997E-2</v>
      </c>
      <c r="O114" s="7">
        <v>5.7476913500000002</v>
      </c>
      <c r="P114" s="2">
        <v>0</v>
      </c>
      <c r="Q114" s="2">
        <v>0</v>
      </c>
      <c r="R114" s="2">
        <v>0</v>
      </c>
      <c r="S114" s="2">
        <v>0</v>
      </c>
      <c r="T114" s="2">
        <v>0</v>
      </c>
      <c r="U114" s="2">
        <v>0</v>
      </c>
      <c r="V114" s="2" t="s">
        <v>137</v>
      </c>
      <c r="W114" s="2">
        <v>2024</v>
      </c>
      <c r="X114" s="2">
        <v>2024</v>
      </c>
      <c r="Y114" s="2">
        <v>9.5060000000000006E-2</v>
      </c>
      <c r="Z114" s="2">
        <v>2025</v>
      </c>
      <c r="AA114" s="2">
        <v>2025</v>
      </c>
      <c r="AB114" s="2">
        <v>5.7476913500000002</v>
      </c>
      <c r="AC114" s="2">
        <v>2025</v>
      </c>
      <c r="AD114" s="2" t="s">
        <v>275</v>
      </c>
    </row>
    <row r="115" spans="1:30" ht="36" customHeight="1" x14ac:dyDescent="0.2">
      <c r="A115" s="2" t="s">
        <v>159</v>
      </c>
      <c r="B115" s="2" t="s">
        <v>251</v>
      </c>
      <c r="C115" s="3" t="s">
        <v>116</v>
      </c>
      <c r="D115" s="2" t="s">
        <v>24</v>
      </c>
      <c r="E115" s="6">
        <v>4.5679999999999996</v>
      </c>
      <c r="F115" s="2">
        <v>100</v>
      </c>
      <c r="G115" s="5">
        <v>438.08</v>
      </c>
      <c r="H115" s="2" t="s">
        <v>11</v>
      </c>
      <c r="I115" s="2" t="s">
        <v>138</v>
      </c>
      <c r="J115" s="2">
        <v>26.872340000000001</v>
      </c>
      <c r="K115" s="9">
        <v>26.872339959999998</v>
      </c>
      <c r="L115" s="2">
        <v>0</v>
      </c>
      <c r="M115" s="2">
        <v>0</v>
      </c>
      <c r="N115" s="2">
        <v>26.177682679999997</v>
      </c>
      <c r="O115" s="7">
        <v>0.69465728000000004</v>
      </c>
      <c r="P115" s="2">
        <v>0</v>
      </c>
      <c r="Q115" s="2">
        <v>0</v>
      </c>
      <c r="R115" s="2">
        <v>0</v>
      </c>
      <c r="S115" s="2">
        <v>0</v>
      </c>
      <c r="T115" s="2">
        <v>0</v>
      </c>
      <c r="U115" s="2">
        <v>0</v>
      </c>
      <c r="V115" s="2" t="s">
        <v>137</v>
      </c>
      <c r="W115" s="2">
        <v>2024</v>
      </c>
      <c r="X115" s="2">
        <v>2024</v>
      </c>
      <c r="Y115" s="2">
        <v>3.0347300399999999</v>
      </c>
      <c r="Z115" s="2">
        <v>2024</v>
      </c>
      <c r="AA115" s="2">
        <v>2025</v>
      </c>
      <c r="AB115" s="2">
        <v>23.837609919999998</v>
      </c>
      <c r="AC115" s="2">
        <v>2025</v>
      </c>
      <c r="AD115" s="2" t="s">
        <v>275</v>
      </c>
    </row>
    <row r="116" spans="1:30" ht="36" customHeight="1" x14ac:dyDescent="0.2">
      <c r="A116" s="2" t="s">
        <v>159</v>
      </c>
      <c r="B116" s="2" t="s">
        <v>252</v>
      </c>
      <c r="C116" s="3" t="s">
        <v>117</v>
      </c>
      <c r="D116" s="2" t="s">
        <v>24</v>
      </c>
      <c r="E116" s="6">
        <v>4.0999999999999996</v>
      </c>
      <c r="F116" s="2">
        <v>91.55</v>
      </c>
      <c r="G116" s="5">
        <v>292.07</v>
      </c>
      <c r="H116" s="2" t="s">
        <v>11</v>
      </c>
      <c r="I116" s="2" t="s">
        <v>138</v>
      </c>
      <c r="J116" s="2">
        <v>50.601300000000002</v>
      </c>
      <c r="K116" s="9">
        <v>50.601296940000005</v>
      </c>
      <c r="L116" s="2">
        <v>0</v>
      </c>
      <c r="M116" s="2">
        <v>0</v>
      </c>
      <c r="N116" s="2">
        <v>45.262946490000004</v>
      </c>
      <c r="O116" s="7">
        <v>5.3383504500000001</v>
      </c>
      <c r="P116" s="2">
        <v>0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 t="s">
        <v>137</v>
      </c>
      <c r="W116" s="2">
        <v>2024</v>
      </c>
      <c r="X116" s="2">
        <v>2024</v>
      </c>
      <c r="Y116" s="2">
        <v>3.3800430600000002</v>
      </c>
      <c r="Z116" s="2">
        <v>2024</v>
      </c>
      <c r="AA116" s="2">
        <v>2025</v>
      </c>
      <c r="AB116" s="2">
        <v>47.221256940000004</v>
      </c>
      <c r="AC116" s="2">
        <v>2025</v>
      </c>
      <c r="AD116" s="2" t="s">
        <v>275</v>
      </c>
    </row>
    <row r="117" spans="1:30" ht="57.75" customHeight="1" x14ac:dyDescent="0.2">
      <c r="A117" s="2" t="s">
        <v>159</v>
      </c>
      <c r="B117" s="2" t="s">
        <v>253</v>
      </c>
      <c r="C117" s="3" t="s">
        <v>118</v>
      </c>
      <c r="D117" s="2" t="s">
        <v>24</v>
      </c>
      <c r="E117" s="6">
        <v>0.83</v>
      </c>
      <c r="F117" s="2" t="s">
        <v>11</v>
      </c>
      <c r="G117" s="5" t="s">
        <v>11</v>
      </c>
      <c r="H117" s="2" t="s">
        <v>11</v>
      </c>
      <c r="I117" s="2" t="s">
        <v>138</v>
      </c>
      <c r="J117" s="2">
        <v>14.95181017</v>
      </c>
      <c r="K117" s="10">
        <v>14.95181017</v>
      </c>
      <c r="L117" s="2">
        <v>0</v>
      </c>
      <c r="M117" s="2">
        <v>0</v>
      </c>
      <c r="N117" s="2">
        <v>0</v>
      </c>
      <c r="O117" s="2">
        <v>1.2034079200000001</v>
      </c>
      <c r="P117" s="2">
        <v>13.74840225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 t="s">
        <v>139</v>
      </c>
      <c r="W117" s="2">
        <v>2025</v>
      </c>
      <c r="X117" s="2">
        <v>2025</v>
      </c>
      <c r="Y117" s="2">
        <v>1.2034100000000001</v>
      </c>
      <c r="Z117" s="2">
        <v>2026</v>
      </c>
      <c r="AA117" s="2">
        <v>2026</v>
      </c>
      <c r="AB117" s="2">
        <v>13.7484</v>
      </c>
      <c r="AC117" s="2">
        <v>2026</v>
      </c>
      <c r="AD117" s="2" t="s">
        <v>275</v>
      </c>
    </row>
    <row r="118" spans="1:30" ht="59.25" customHeight="1" x14ac:dyDescent="0.2">
      <c r="A118" s="2" t="s">
        <v>159</v>
      </c>
      <c r="B118" s="2" t="s">
        <v>254</v>
      </c>
      <c r="C118" s="3" t="s">
        <v>119</v>
      </c>
      <c r="D118" s="2" t="s">
        <v>24</v>
      </c>
      <c r="E118" s="6" t="s">
        <v>11</v>
      </c>
      <c r="F118" s="2" t="s">
        <v>11</v>
      </c>
      <c r="G118" s="5" t="s">
        <v>11</v>
      </c>
      <c r="H118" s="2" t="s">
        <v>11</v>
      </c>
      <c r="I118" s="2" t="s">
        <v>138</v>
      </c>
      <c r="J118" s="2">
        <v>1.1737660000000001</v>
      </c>
      <c r="K118" s="7">
        <v>1.1737660000000001</v>
      </c>
      <c r="L118" s="2">
        <v>0</v>
      </c>
      <c r="M118" s="2">
        <v>0</v>
      </c>
      <c r="N118" s="2">
        <v>0</v>
      </c>
      <c r="O118" s="2">
        <v>0.23411632000000002</v>
      </c>
      <c r="P118" s="2">
        <v>0.93964968000000004</v>
      </c>
      <c r="Q118" s="2">
        <v>0</v>
      </c>
      <c r="R118" s="2">
        <v>0</v>
      </c>
      <c r="S118" s="2">
        <v>0</v>
      </c>
      <c r="T118" s="2">
        <v>0</v>
      </c>
      <c r="U118" s="2">
        <v>0</v>
      </c>
      <c r="V118" s="2" t="s">
        <v>139</v>
      </c>
      <c r="W118" s="2">
        <v>2025</v>
      </c>
      <c r="X118" s="2">
        <v>2025</v>
      </c>
      <c r="Y118" s="2">
        <v>0.23411999999999999</v>
      </c>
      <c r="Z118" s="2">
        <v>2026</v>
      </c>
      <c r="AA118" s="2">
        <v>2026</v>
      </c>
      <c r="AB118" s="2">
        <v>0.93964999999999999</v>
      </c>
      <c r="AC118" s="2">
        <v>2026</v>
      </c>
      <c r="AD118" s="2" t="s">
        <v>275</v>
      </c>
    </row>
    <row r="119" spans="1:30" ht="60" customHeight="1" x14ac:dyDescent="0.2">
      <c r="A119" s="2" t="s">
        <v>159</v>
      </c>
      <c r="B119" s="2" t="s">
        <v>255</v>
      </c>
      <c r="C119" s="3" t="s">
        <v>120</v>
      </c>
      <c r="D119" s="2" t="s">
        <v>24</v>
      </c>
      <c r="E119" s="6">
        <v>0.31930000000000003</v>
      </c>
      <c r="F119" s="2" t="s">
        <v>11</v>
      </c>
      <c r="G119" s="5" t="s">
        <v>11</v>
      </c>
      <c r="H119" s="2" t="s">
        <v>11</v>
      </c>
      <c r="I119" s="2" t="s">
        <v>138</v>
      </c>
      <c r="J119" s="2">
        <v>4.9367784099999996</v>
      </c>
      <c r="K119" s="7">
        <v>4.9367784100000005</v>
      </c>
      <c r="L119" s="2">
        <v>0</v>
      </c>
      <c r="M119" s="2">
        <v>0</v>
      </c>
      <c r="N119" s="2">
        <v>0</v>
      </c>
      <c r="O119" s="2">
        <v>0.58658731000000008</v>
      </c>
      <c r="P119" s="2">
        <v>4.3501911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 t="s">
        <v>139</v>
      </c>
      <c r="W119" s="2">
        <v>2025</v>
      </c>
      <c r="X119" s="2">
        <v>2025</v>
      </c>
      <c r="Y119" s="2">
        <v>0.58658999999999994</v>
      </c>
      <c r="Z119" s="2">
        <v>2026</v>
      </c>
      <c r="AA119" s="2">
        <v>2026</v>
      </c>
      <c r="AB119" s="2">
        <v>4.3501899999999996</v>
      </c>
      <c r="AC119" s="2">
        <v>2026</v>
      </c>
      <c r="AD119" s="2" t="s">
        <v>275</v>
      </c>
    </row>
    <row r="120" spans="1:30" ht="59.25" customHeight="1" x14ac:dyDescent="0.2">
      <c r="A120" s="2" t="s">
        <v>159</v>
      </c>
      <c r="B120" s="2" t="s">
        <v>256</v>
      </c>
      <c r="C120" s="3" t="s">
        <v>121</v>
      </c>
      <c r="D120" s="2" t="s">
        <v>24</v>
      </c>
      <c r="E120" s="6" t="s">
        <v>11</v>
      </c>
      <c r="F120" s="2">
        <v>3178</v>
      </c>
      <c r="G120" s="5">
        <v>7937</v>
      </c>
      <c r="H120" s="2" t="s">
        <v>11</v>
      </c>
      <c r="I120" s="2" t="s">
        <v>138</v>
      </c>
      <c r="J120" s="2">
        <v>7.48659447</v>
      </c>
      <c r="K120" s="7">
        <v>7.48659447</v>
      </c>
      <c r="L120" s="2">
        <v>0</v>
      </c>
      <c r="M120" s="2">
        <v>0</v>
      </c>
      <c r="N120" s="2">
        <v>0</v>
      </c>
      <c r="O120" s="2">
        <v>0.58220667000000004</v>
      </c>
      <c r="P120" s="2">
        <v>6.9043878000000003</v>
      </c>
      <c r="Q120" s="2">
        <v>0</v>
      </c>
      <c r="R120" s="2">
        <v>0</v>
      </c>
      <c r="S120" s="2">
        <v>0</v>
      </c>
      <c r="T120" s="2">
        <v>0</v>
      </c>
      <c r="U120" s="2">
        <v>0</v>
      </c>
      <c r="V120" s="2" t="s">
        <v>139</v>
      </c>
      <c r="W120" s="2">
        <v>2025</v>
      </c>
      <c r="X120" s="2">
        <v>2025</v>
      </c>
      <c r="Y120" s="2">
        <v>0.58221000000000001</v>
      </c>
      <c r="Z120" s="2">
        <v>2026</v>
      </c>
      <c r="AA120" s="2">
        <v>2026</v>
      </c>
      <c r="AB120" s="2">
        <v>6.9043900000000002</v>
      </c>
      <c r="AC120" s="2">
        <v>2026</v>
      </c>
      <c r="AD120" s="2" t="s">
        <v>275</v>
      </c>
    </row>
    <row r="121" spans="1:30" ht="60" customHeight="1" x14ac:dyDescent="0.2">
      <c r="A121" s="2" t="s">
        <v>159</v>
      </c>
      <c r="B121" s="2" t="s">
        <v>257</v>
      </c>
      <c r="C121" s="3" t="s">
        <v>122</v>
      </c>
      <c r="D121" s="2" t="s">
        <v>24</v>
      </c>
      <c r="E121" s="6">
        <v>0.02</v>
      </c>
      <c r="F121" s="2" t="s">
        <v>11</v>
      </c>
      <c r="G121" s="5" t="s">
        <v>11</v>
      </c>
      <c r="H121" s="2" t="s">
        <v>11</v>
      </c>
      <c r="I121" s="2" t="s">
        <v>138</v>
      </c>
      <c r="J121" s="2">
        <v>0.52228881000000005</v>
      </c>
      <c r="K121" s="7">
        <v>0.52228881000000005</v>
      </c>
      <c r="L121" s="2">
        <v>0</v>
      </c>
      <c r="M121" s="2">
        <v>0</v>
      </c>
      <c r="N121" s="2">
        <v>0</v>
      </c>
      <c r="O121" s="2">
        <v>0.16806091000000001</v>
      </c>
      <c r="P121" s="2">
        <v>0.35422790000000004</v>
      </c>
      <c r="Q121" s="2">
        <v>0</v>
      </c>
      <c r="R121" s="2">
        <v>0</v>
      </c>
      <c r="S121" s="2">
        <v>0</v>
      </c>
      <c r="T121" s="2">
        <v>0</v>
      </c>
      <c r="U121" s="2">
        <v>0</v>
      </c>
      <c r="V121" s="2" t="s">
        <v>139</v>
      </c>
      <c r="W121" s="2">
        <v>2025</v>
      </c>
      <c r="X121" s="2">
        <v>2025</v>
      </c>
      <c r="Y121" s="2">
        <v>0.16805999999999999</v>
      </c>
      <c r="Z121" s="2">
        <v>2026</v>
      </c>
      <c r="AA121" s="2">
        <v>2026</v>
      </c>
      <c r="AB121" s="2">
        <v>0.35422999999999999</v>
      </c>
      <c r="AC121" s="2">
        <v>2026</v>
      </c>
      <c r="AD121" s="2" t="s">
        <v>275</v>
      </c>
    </row>
    <row r="122" spans="1:30" ht="48" customHeight="1" x14ac:dyDescent="0.2">
      <c r="A122" s="2" t="s">
        <v>159</v>
      </c>
      <c r="B122" s="2" t="s">
        <v>258</v>
      </c>
      <c r="C122" s="3" t="s">
        <v>123</v>
      </c>
      <c r="D122" s="2" t="s">
        <v>24</v>
      </c>
      <c r="E122" s="6">
        <v>0.02</v>
      </c>
      <c r="F122" s="2" t="s">
        <v>11</v>
      </c>
      <c r="G122" s="5" t="s">
        <v>11</v>
      </c>
      <c r="H122" s="2" t="s">
        <v>11</v>
      </c>
      <c r="I122" s="2" t="s">
        <v>138</v>
      </c>
      <c r="J122" s="2">
        <v>0.52228881000000005</v>
      </c>
      <c r="K122" s="7">
        <v>0.52228881000000005</v>
      </c>
      <c r="L122" s="2">
        <v>0</v>
      </c>
      <c r="M122" s="2">
        <v>0</v>
      </c>
      <c r="N122" s="2">
        <v>0</v>
      </c>
      <c r="O122" s="2">
        <v>0.16806091000000001</v>
      </c>
      <c r="P122" s="2">
        <v>0.35422790000000004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2" t="s">
        <v>139</v>
      </c>
      <c r="W122" s="2">
        <v>2025</v>
      </c>
      <c r="X122" s="2">
        <v>2025</v>
      </c>
      <c r="Y122" s="2">
        <v>0.16805999999999999</v>
      </c>
      <c r="Z122" s="2">
        <v>2026</v>
      </c>
      <c r="AA122" s="2">
        <v>2026</v>
      </c>
      <c r="AB122" s="2">
        <v>0.35422999999999999</v>
      </c>
      <c r="AC122" s="2">
        <v>2026</v>
      </c>
      <c r="AD122" s="2" t="s">
        <v>275</v>
      </c>
    </row>
    <row r="123" spans="1:30" ht="81.75" customHeight="1" x14ac:dyDescent="0.2">
      <c r="A123" s="2" t="s">
        <v>159</v>
      </c>
      <c r="B123" s="2" t="s">
        <v>259</v>
      </c>
      <c r="C123" s="3" t="s">
        <v>124</v>
      </c>
      <c r="D123" s="2" t="s">
        <v>24</v>
      </c>
      <c r="E123" s="6" t="s">
        <v>11</v>
      </c>
      <c r="F123" s="2" t="s">
        <v>11</v>
      </c>
      <c r="G123" s="5" t="s">
        <v>11</v>
      </c>
      <c r="H123" s="2" t="s">
        <v>11</v>
      </c>
      <c r="I123" s="2" t="s">
        <v>138</v>
      </c>
      <c r="J123" s="2">
        <v>1.1737660000000001</v>
      </c>
      <c r="K123" s="7">
        <v>1.1737660000000001</v>
      </c>
      <c r="L123" s="2">
        <v>0</v>
      </c>
      <c r="M123" s="2">
        <v>0</v>
      </c>
      <c r="N123" s="2">
        <v>0</v>
      </c>
      <c r="O123" s="2">
        <v>0.23411632000000002</v>
      </c>
      <c r="P123" s="2">
        <v>0.93964968000000004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2" t="s">
        <v>139</v>
      </c>
      <c r="W123" s="2">
        <v>2025</v>
      </c>
      <c r="X123" s="2">
        <v>2025</v>
      </c>
      <c r="Y123" s="2">
        <v>0.23411999999999999</v>
      </c>
      <c r="Z123" s="2">
        <v>2026</v>
      </c>
      <c r="AA123" s="2">
        <v>2026</v>
      </c>
      <c r="AB123" s="2">
        <v>0.93964999999999999</v>
      </c>
      <c r="AC123" s="2">
        <v>2026</v>
      </c>
      <c r="AD123" s="2" t="s">
        <v>275</v>
      </c>
    </row>
    <row r="124" spans="1:30" ht="48" customHeight="1" x14ac:dyDescent="0.2">
      <c r="A124" s="2" t="s">
        <v>159</v>
      </c>
      <c r="B124" s="2" t="s">
        <v>260</v>
      </c>
      <c r="C124" s="3" t="s">
        <v>125</v>
      </c>
      <c r="D124" s="2" t="s">
        <v>24</v>
      </c>
      <c r="E124" s="6" t="s">
        <v>11</v>
      </c>
      <c r="F124" s="2">
        <v>67</v>
      </c>
      <c r="G124" s="5">
        <v>121</v>
      </c>
      <c r="H124" s="2" t="s">
        <v>11</v>
      </c>
      <c r="I124" s="2" t="s">
        <v>138</v>
      </c>
      <c r="J124" s="2">
        <v>3.0898398399999998</v>
      </c>
      <c r="K124" s="7">
        <v>3.0898398399999998</v>
      </c>
      <c r="L124" s="2">
        <v>0</v>
      </c>
      <c r="M124" s="2">
        <v>0</v>
      </c>
      <c r="N124" s="2">
        <v>0</v>
      </c>
      <c r="O124" s="2">
        <v>0.40843164000000004</v>
      </c>
      <c r="P124" s="2">
        <v>2.6814081999999999</v>
      </c>
      <c r="Q124" s="2">
        <v>0</v>
      </c>
      <c r="R124" s="2">
        <v>0</v>
      </c>
      <c r="S124" s="2">
        <v>0</v>
      </c>
      <c r="T124" s="2">
        <v>0</v>
      </c>
      <c r="U124" s="2">
        <v>0</v>
      </c>
      <c r="V124" s="2" t="s">
        <v>139</v>
      </c>
      <c r="W124" s="2">
        <v>2025</v>
      </c>
      <c r="X124" s="2">
        <v>2025</v>
      </c>
      <c r="Y124" s="2">
        <v>0.40843000000000002</v>
      </c>
      <c r="Z124" s="2">
        <v>2026</v>
      </c>
      <c r="AA124" s="2">
        <v>2026</v>
      </c>
      <c r="AB124" s="2">
        <v>2.6814100000000001</v>
      </c>
      <c r="AC124" s="2">
        <v>2026</v>
      </c>
      <c r="AD124" s="2" t="s">
        <v>275</v>
      </c>
    </row>
    <row r="125" spans="1:30" ht="48" customHeight="1" x14ac:dyDescent="0.2">
      <c r="A125" s="2" t="s">
        <v>159</v>
      </c>
      <c r="B125" s="2" t="s">
        <v>261</v>
      </c>
      <c r="C125" s="3" t="s">
        <v>126</v>
      </c>
      <c r="D125" s="2" t="s">
        <v>24</v>
      </c>
      <c r="E125" s="6" t="s">
        <v>11</v>
      </c>
      <c r="F125" s="2">
        <v>554</v>
      </c>
      <c r="G125" s="5">
        <v>997</v>
      </c>
      <c r="H125" s="2" t="s">
        <v>11</v>
      </c>
      <c r="I125" s="2" t="s">
        <v>138</v>
      </c>
      <c r="J125" s="2">
        <v>4.5048398399999998</v>
      </c>
      <c r="K125" s="7">
        <v>4.5048398399999998</v>
      </c>
      <c r="L125" s="2">
        <v>0</v>
      </c>
      <c r="M125" s="2">
        <v>0</v>
      </c>
      <c r="N125" s="2">
        <v>0</v>
      </c>
      <c r="O125" s="2">
        <v>0.40843164000000004</v>
      </c>
      <c r="P125" s="2">
        <v>4.0964081999999999</v>
      </c>
      <c r="Q125" s="2">
        <v>0</v>
      </c>
      <c r="R125" s="2">
        <v>0</v>
      </c>
      <c r="S125" s="2">
        <v>0</v>
      </c>
      <c r="T125" s="2">
        <v>0</v>
      </c>
      <c r="U125" s="2">
        <v>0</v>
      </c>
      <c r="V125" s="2" t="s">
        <v>139</v>
      </c>
      <c r="W125" s="2">
        <v>2025</v>
      </c>
      <c r="X125" s="2">
        <v>2025</v>
      </c>
      <c r="Y125" s="2">
        <v>0.40843000000000002</v>
      </c>
      <c r="Z125" s="2">
        <v>2026</v>
      </c>
      <c r="AA125" s="2">
        <v>2026</v>
      </c>
      <c r="AB125" s="2">
        <v>4.0964099999999997</v>
      </c>
      <c r="AC125" s="2">
        <v>2026</v>
      </c>
      <c r="AD125" s="2" t="s">
        <v>275</v>
      </c>
    </row>
    <row r="126" spans="1:30" ht="48" customHeight="1" x14ac:dyDescent="0.2">
      <c r="A126" s="2" t="s">
        <v>159</v>
      </c>
      <c r="B126" s="2" t="s">
        <v>262</v>
      </c>
      <c r="C126" s="3" t="s">
        <v>127</v>
      </c>
      <c r="D126" s="2" t="s">
        <v>24</v>
      </c>
      <c r="E126" s="6" t="s">
        <v>11</v>
      </c>
      <c r="F126" s="2">
        <v>596</v>
      </c>
      <c r="G126" s="5">
        <v>1073</v>
      </c>
      <c r="H126" s="2" t="s">
        <v>11</v>
      </c>
      <c r="I126" s="2" t="s">
        <v>138</v>
      </c>
      <c r="J126" s="2">
        <v>5.0048398399999998</v>
      </c>
      <c r="K126" s="7">
        <v>5.0048398399999998</v>
      </c>
      <c r="L126" s="2">
        <v>0</v>
      </c>
      <c r="M126" s="2">
        <v>0</v>
      </c>
      <c r="N126" s="2">
        <v>0</v>
      </c>
      <c r="O126" s="2">
        <v>0.40843164000000004</v>
      </c>
      <c r="P126" s="2">
        <v>4.5964081999999999</v>
      </c>
      <c r="Q126" s="2">
        <v>0</v>
      </c>
      <c r="R126" s="2">
        <v>0</v>
      </c>
      <c r="S126" s="2">
        <v>0</v>
      </c>
      <c r="T126" s="2">
        <v>0</v>
      </c>
      <c r="U126" s="2">
        <v>0</v>
      </c>
      <c r="V126" s="2" t="s">
        <v>139</v>
      </c>
      <c r="W126" s="2">
        <v>2025</v>
      </c>
      <c r="X126" s="2">
        <v>2025</v>
      </c>
      <c r="Y126" s="2">
        <v>0.40843000000000002</v>
      </c>
      <c r="Z126" s="2">
        <v>2026</v>
      </c>
      <c r="AA126" s="2">
        <v>2026</v>
      </c>
      <c r="AB126" s="2">
        <v>4.5964099999999997</v>
      </c>
      <c r="AC126" s="2">
        <v>2026</v>
      </c>
      <c r="AD126" s="2" t="s">
        <v>275</v>
      </c>
    </row>
    <row r="127" spans="1:30" ht="48.75" customHeight="1" x14ac:dyDescent="0.2">
      <c r="A127" s="2" t="s">
        <v>159</v>
      </c>
      <c r="B127" s="2" t="s">
        <v>263</v>
      </c>
      <c r="C127" s="3" t="s">
        <v>128</v>
      </c>
      <c r="D127" s="2" t="s">
        <v>24</v>
      </c>
      <c r="E127" s="6" t="s">
        <v>11</v>
      </c>
      <c r="F127" s="2">
        <v>636</v>
      </c>
      <c r="G127" s="5">
        <v>1145</v>
      </c>
      <c r="H127" s="2" t="s">
        <v>11</v>
      </c>
      <c r="I127" s="2" t="s">
        <v>138</v>
      </c>
      <c r="J127" s="2">
        <v>5.0048398399999998</v>
      </c>
      <c r="K127" s="7">
        <v>5.0048398399999998</v>
      </c>
      <c r="L127" s="2">
        <v>0</v>
      </c>
      <c r="M127" s="2">
        <v>0</v>
      </c>
      <c r="N127" s="2">
        <v>0</v>
      </c>
      <c r="O127" s="2">
        <v>0.40843164000000004</v>
      </c>
      <c r="P127" s="2">
        <v>4.5964081999999999</v>
      </c>
      <c r="Q127" s="2">
        <v>0</v>
      </c>
      <c r="R127" s="2">
        <v>0</v>
      </c>
      <c r="S127" s="2">
        <v>0</v>
      </c>
      <c r="T127" s="2">
        <v>0</v>
      </c>
      <c r="U127" s="2">
        <v>0</v>
      </c>
      <c r="V127" s="2" t="s">
        <v>139</v>
      </c>
      <c r="W127" s="2">
        <v>2025</v>
      </c>
      <c r="X127" s="2">
        <v>2025</v>
      </c>
      <c r="Y127" s="2">
        <v>0.40843000000000002</v>
      </c>
      <c r="Z127" s="2">
        <v>2026</v>
      </c>
      <c r="AA127" s="2">
        <v>2026</v>
      </c>
      <c r="AB127" s="2">
        <v>4.5964099999999997</v>
      </c>
      <c r="AC127" s="2">
        <v>2026</v>
      </c>
      <c r="AD127" s="2" t="s">
        <v>275</v>
      </c>
    </row>
    <row r="128" spans="1:30" ht="71.25" customHeight="1" x14ac:dyDescent="0.2">
      <c r="A128" s="2" t="s">
        <v>159</v>
      </c>
      <c r="B128" s="2" t="s">
        <v>264</v>
      </c>
      <c r="C128" s="3" t="s">
        <v>129</v>
      </c>
      <c r="D128" s="2" t="s">
        <v>24</v>
      </c>
      <c r="E128" s="6">
        <v>0.80300000000000005</v>
      </c>
      <c r="F128" s="2" t="s">
        <v>11</v>
      </c>
      <c r="G128" s="5" t="s">
        <v>11</v>
      </c>
      <c r="H128" s="2" t="s">
        <v>11</v>
      </c>
      <c r="I128" s="2" t="s">
        <v>138</v>
      </c>
      <c r="J128" s="2">
        <v>11.66269597</v>
      </c>
      <c r="K128" s="7">
        <v>11.66269597</v>
      </c>
      <c r="L128" s="2">
        <v>0</v>
      </c>
      <c r="M128" s="2">
        <v>0</v>
      </c>
      <c r="N128" s="2">
        <v>0</v>
      </c>
      <c r="O128" s="2">
        <v>1.03585897</v>
      </c>
      <c r="P128" s="2">
        <v>10.626837</v>
      </c>
      <c r="Q128" s="2">
        <v>0</v>
      </c>
      <c r="R128" s="2">
        <v>0</v>
      </c>
      <c r="S128" s="2">
        <v>0</v>
      </c>
      <c r="T128" s="2">
        <v>0</v>
      </c>
      <c r="U128" s="2">
        <v>0</v>
      </c>
      <c r="V128" s="2" t="s">
        <v>139</v>
      </c>
      <c r="W128" s="2">
        <v>2025</v>
      </c>
      <c r="X128" s="2">
        <v>2025</v>
      </c>
      <c r="Y128" s="2">
        <v>1.03586</v>
      </c>
      <c r="Z128" s="2">
        <v>2026</v>
      </c>
      <c r="AA128" s="2">
        <v>2026</v>
      </c>
      <c r="AB128" s="2">
        <v>10.62684</v>
      </c>
      <c r="AC128" s="2">
        <v>2026</v>
      </c>
      <c r="AD128" s="2" t="s">
        <v>275</v>
      </c>
    </row>
    <row r="129" spans="1:30" ht="59.25" customHeight="1" x14ac:dyDescent="0.2">
      <c r="A129" s="2" t="s">
        <v>159</v>
      </c>
      <c r="B129" s="2" t="s">
        <v>265</v>
      </c>
      <c r="C129" s="3" t="s">
        <v>130</v>
      </c>
      <c r="D129" s="2" t="s">
        <v>24</v>
      </c>
      <c r="E129" s="6">
        <v>1.87</v>
      </c>
      <c r="F129" s="2">
        <v>7</v>
      </c>
      <c r="G129" s="5">
        <v>13</v>
      </c>
      <c r="H129" s="2" t="s">
        <v>11</v>
      </c>
      <c r="I129" s="2" t="s">
        <v>138</v>
      </c>
      <c r="J129" s="2">
        <v>28.192534519999999</v>
      </c>
      <c r="K129" s="7">
        <v>28.192534519999999</v>
      </c>
      <c r="L129" s="2">
        <v>0</v>
      </c>
      <c r="M129" s="2">
        <v>0</v>
      </c>
      <c r="N129" s="2">
        <v>0</v>
      </c>
      <c r="O129" s="2">
        <v>2.7710314500000002</v>
      </c>
      <c r="P129" s="2">
        <v>25.42150307</v>
      </c>
      <c r="Q129" s="2">
        <v>0</v>
      </c>
      <c r="R129" s="2">
        <v>0</v>
      </c>
      <c r="S129" s="2">
        <v>0</v>
      </c>
      <c r="T129" s="2">
        <v>0</v>
      </c>
      <c r="U129" s="2">
        <v>0</v>
      </c>
      <c r="V129" s="2" t="s">
        <v>137</v>
      </c>
      <c r="W129" s="2">
        <v>2025</v>
      </c>
      <c r="X129" s="2">
        <v>2025</v>
      </c>
      <c r="Y129" s="2">
        <v>2.0960700000000001</v>
      </c>
      <c r="Z129" s="2">
        <v>2026</v>
      </c>
      <c r="AA129" s="2">
        <v>2026</v>
      </c>
      <c r="AB129" s="2">
        <v>23.021190000000001</v>
      </c>
      <c r="AC129" s="2">
        <v>2026</v>
      </c>
      <c r="AD129" s="2" t="s">
        <v>275</v>
      </c>
    </row>
    <row r="130" spans="1:30" ht="70.5" customHeight="1" x14ac:dyDescent="0.2">
      <c r="A130" s="2" t="s">
        <v>159</v>
      </c>
      <c r="B130" s="2" t="s">
        <v>266</v>
      </c>
      <c r="C130" s="3" t="s">
        <v>131</v>
      </c>
      <c r="D130" s="2" t="s">
        <v>24</v>
      </c>
      <c r="E130" s="6" t="s">
        <v>11</v>
      </c>
      <c r="F130" s="2">
        <v>502</v>
      </c>
      <c r="G130" s="5">
        <v>904</v>
      </c>
      <c r="H130" s="2" t="s">
        <v>11</v>
      </c>
      <c r="I130" s="2" t="s">
        <v>138</v>
      </c>
      <c r="J130" s="2">
        <v>7.4300604699999999</v>
      </c>
      <c r="K130" s="7">
        <v>7.4300604699999999</v>
      </c>
      <c r="L130" s="2">
        <v>0</v>
      </c>
      <c r="M130" s="2">
        <v>0</v>
      </c>
      <c r="N130" s="2">
        <v>0</v>
      </c>
      <c r="O130" s="2">
        <v>0.58220667000000004</v>
      </c>
      <c r="P130" s="2">
        <v>6.8478538000000002</v>
      </c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 t="s">
        <v>139</v>
      </c>
      <c r="W130" s="2">
        <v>2025</v>
      </c>
      <c r="X130" s="2">
        <v>2025</v>
      </c>
      <c r="Y130" s="2">
        <v>0.58221000000000001</v>
      </c>
      <c r="Z130" s="2">
        <v>2026</v>
      </c>
      <c r="AA130" s="2">
        <v>2026</v>
      </c>
      <c r="AB130" s="2">
        <v>6.8478500000000002</v>
      </c>
      <c r="AC130" s="2">
        <v>2026</v>
      </c>
      <c r="AD130" s="2" t="s">
        <v>275</v>
      </c>
    </row>
    <row r="131" spans="1:30" ht="81.75" customHeight="1" x14ac:dyDescent="0.2">
      <c r="A131" s="2" t="s">
        <v>159</v>
      </c>
      <c r="B131" s="2" t="s">
        <v>267</v>
      </c>
      <c r="C131" s="3" t="s">
        <v>132</v>
      </c>
      <c r="D131" s="2" t="s">
        <v>24</v>
      </c>
      <c r="E131" s="6" t="s">
        <v>11</v>
      </c>
      <c r="F131" s="2">
        <v>8302.5</v>
      </c>
      <c r="G131" s="5">
        <v>19926</v>
      </c>
      <c r="H131" s="2" t="s">
        <v>11</v>
      </c>
      <c r="I131" s="2" t="s">
        <v>138</v>
      </c>
      <c r="J131" s="2">
        <v>30.497780590000001</v>
      </c>
      <c r="K131" s="7">
        <v>30.497780590000001</v>
      </c>
      <c r="L131" s="2">
        <v>0</v>
      </c>
      <c r="M131" s="2">
        <v>0</v>
      </c>
      <c r="N131" s="2">
        <v>0</v>
      </c>
      <c r="O131" s="2">
        <v>1.1529505900000001</v>
      </c>
      <c r="P131" s="2">
        <v>29.344830000000002</v>
      </c>
      <c r="Q131" s="2">
        <v>0</v>
      </c>
      <c r="R131" s="2">
        <v>0</v>
      </c>
      <c r="S131" s="2">
        <v>0</v>
      </c>
      <c r="T131" s="2">
        <v>0</v>
      </c>
      <c r="U131" s="2">
        <v>0</v>
      </c>
      <c r="V131" s="2" t="s">
        <v>139</v>
      </c>
      <c r="W131" s="2">
        <v>2025</v>
      </c>
      <c r="X131" s="2">
        <v>2025</v>
      </c>
      <c r="Y131" s="2">
        <v>1.1529499999999999</v>
      </c>
      <c r="Z131" s="2">
        <v>2026</v>
      </c>
      <c r="AA131" s="2">
        <v>2026</v>
      </c>
      <c r="AB131" s="2">
        <v>29.344830000000002</v>
      </c>
      <c r="AC131" s="2">
        <v>2026</v>
      </c>
      <c r="AD131" s="2" t="s">
        <v>275</v>
      </c>
    </row>
    <row r="132" spans="1:30" ht="48" customHeight="1" x14ac:dyDescent="0.2">
      <c r="A132" s="2" t="s">
        <v>159</v>
      </c>
      <c r="B132" s="2" t="s">
        <v>268</v>
      </c>
      <c r="C132" s="3" t="s">
        <v>133</v>
      </c>
      <c r="D132" s="2" t="s">
        <v>24</v>
      </c>
      <c r="E132" s="6">
        <v>5.0620000000000003</v>
      </c>
      <c r="F132" s="2">
        <v>47</v>
      </c>
      <c r="G132" s="5">
        <v>85</v>
      </c>
      <c r="H132" s="2" t="s">
        <v>11</v>
      </c>
      <c r="I132" s="2" t="s">
        <v>138</v>
      </c>
      <c r="J132" s="2">
        <v>28.29959101</v>
      </c>
      <c r="K132" s="7">
        <v>28.29959101</v>
      </c>
      <c r="L132" s="2">
        <v>0</v>
      </c>
      <c r="M132" s="2">
        <v>0</v>
      </c>
      <c r="N132" s="2">
        <v>0</v>
      </c>
      <c r="O132" s="7">
        <v>3.7227839399999998</v>
      </c>
      <c r="P132" s="2">
        <v>24.576807070000001</v>
      </c>
      <c r="Q132" s="2">
        <v>0</v>
      </c>
      <c r="R132" s="2">
        <v>0</v>
      </c>
      <c r="S132" s="2">
        <v>0</v>
      </c>
      <c r="T132" s="2">
        <v>0</v>
      </c>
      <c r="U132" s="2">
        <v>0</v>
      </c>
      <c r="V132" s="2" t="s">
        <v>137</v>
      </c>
      <c r="W132" s="2">
        <v>2025</v>
      </c>
      <c r="X132" s="2">
        <v>2025</v>
      </c>
      <c r="Y132" s="2">
        <v>2.47519</v>
      </c>
      <c r="Z132" s="2">
        <v>2026</v>
      </c>
      <c r="AA132" s="2">
        <v>2026</v>
      </c>
      <c r="AB132" s="2">
        <v>25.824401009999999</v>
      </c>
      <c r="AC132" s="2">
        <v>2026</v>
      </c>
      <c r="AD132" s="2" t="s">
        <v>275</v>
      </c>
    </row>
    <row r="133" spans="1:30" ht="49.5" customHeight="1" x14ac:dyDescent="0.2">
      <c r="A133" s="2" t="s">
        <v>159</v>
      </c>
      <c r="B133" s="2" t="s">
        <v>269</v>
      </c>
      <c r="C133" s="3" t="s">
        <v>134</v>
      </c>
      <c r="D133" s="2" t="s">
        <v>24</v>
      </c>
      <c r="E133" s="6">
        <v>7.5270000000000001</v>
      </c>
      <c r="F133" s="2">
        <v>69</v>
      </c>
      <c r="G133" s="5">
        <v>124</v>
      </c>
      <c r="H133" s="2" t="s">
        <v>11</v>
      </c>
      <c r="I133" s="2" t="s">
        <v>138</v>
      </c>
      <c r="J133" s="2">
        <v>47.359984150000003</v>
      </c>
      <c r="K133" s="7">
        <v>47.359984150000003</v>
      </c>
      <c r="L133" s="2">
        <v>0</v>
      </c>
      <c r="M133" s="2">
        <v>0</v>
      </c>
      <c r="N133" s="2">
        <v>0</v>
      </c>
      <c r="O133" s="2">
        <v>4.2871231300000003</v>
      </c>
      <c r="P133" s="2">
        <v>43.072861020000005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  <c r="V133" s="2" t="s">
        <v>137</v>
      </c>
      <c r="W133" s="2">
        <v>2025</v>
      </c>
      <c r="X133" s="2">
        <v>2025</v>
      </c>
      <c r="Y133" s="2">
        <v>1.98519</v>
      </c>
      <c r="Z133" s="2">
        <v>2026</v>
      </c>
      <c r="AA133" s="2">
        <v>2026</v>
      </c>
      <c r="AB133" s="2">
        <v>27.54739</v>
      </c>
      <c r="AC133" s="2">
        <v>2026</v>
      </c>
      <c r="AD133" s="2" t="s">
        <v>275</v>
      </c>
    </row>
    <row r="134" spans="1:30" ht="80.25" customHeight="1" x14ac:dyDescent="0.2">
      <c r="A134" s="2" t="s">
        <v>159</v>
      </c>
      <c r="B134" s="2" t="s">
        <v>270</v>
      </c>
      <c r="C134" s="3" t="s">
        <v>135</v>
      </c>
      <c r="D134" s="2" t="s">
        <v>24</v>
      </c>
      <c r="E134" s="6">
        <v>0.54049999999999998</v>
      </c>
      <c r="F134" s="2">
        <v>7</v>
      </c>
      <c r="G134" s="5">
        <v>12</v>
      </c>
      <c r="H134" s="2" t="s">
        <v>11</v>
      </c>
      <c r="I134" s="2" t="s">
        <v>138</v>
      </c>
      <c r="J134" s="2">
        <v>6.2828187299999998</v>
      </c>
      <c r="K134" s="7">
        <v>6.2828187299999998</v>
      </c>
      <c r="L134" s="2">
        <v>0</v>
      </c>
      <c r="M134" s="2">
        <v>0</v>
      </c>
      <c r="N134" s="2">
        <v>0</v>
      </c>
      <c r="O134" s="2">
        <v>0.66028659999999995</v>
      </c>
      <c r="P134" s="2">
        <v>5.6225321299999997</v>
      </c>
      <c r="Q134" s="2">
        <v>0</v>
      </c>
      <c r="R134" s="2">
        <v>0</v>
      </c>
      <c r="S134" s="2">
        <v>0</v>
      </c>
      <c r="T134" s="2">
        <v>0</v>
      </c>
      <c r="U134" s="2">
        <v>0</v>
      </c>
      <c r="V134" s="2" t="s">
        <v>137</v>
      </c>
      <c r="W134" s="2">
        <v>2025</v>
      </c>
      <c r="X134" s="2">
        <v>2025</v>
      </c>
      <c r="Y134" s="2">
        <v>0.38307000000000002</v>
      </c>
      <c r="Z134" s="2">
        <v>2026</v>
      </c>
      <c r="AA134" s="2">
        <v>2026</v>
      </c>
      <c r="AB134" s="2">
        <v>2.6327699999999998</v>
      </c>
      <c r="AC134" s="2">
        <v>2026</v>
      </c>
      <c r="AD134" s="2" t="s">
        <v>275</v>
      </c>
    </row>
    <row r="135" spans="1:30" ht="48" customHeight="1" x14ac:dyDescent="0.2">
      <c r="A135" s="2" t="s">
        <v>159</v>
      </c>
      <c r="B135" s="2" t="s">
        <v>271</v>
      </c>
      <c r="C135" s="3" t="s">
        <v>140</v>
      </c>
      <c r="D135" s="2" t="s">
        <v>24</v>
      </c>
      <c r="E135" s="6">
        <v>6.117</v>
      </c>
      <c r="F135" s="2">
        <v>52</v>
      </c>
      <c r="G135" s="5">
        <v>94</v>
      </c>
      <c r="H135" s="2" t="s">
        <v>11</v>
      </c>
      <c r="I135" s="2" t="s">
        <v>138</v>
      </c>
      <c r="J135" s="2">
        <v>50.565603279999998</v>
      </c>
      <c r="K135" s="7">
        <v>50.565603279999998</v>
      </c>
      <c r="L135" s="2">
        <v>0</v>
      </c>
      <c r="M135" s="2">
        <v>0</v>
      </c>
      <c r="N135" s="2">
        <v>0</v>
      </c>
      <c r="O135" s="2">
        <v>4.11981223</v>
      </c>
      <c r="P135" s="2">
        <v>46.445791049999997</v>
      </c>
      <c r="Q135" s="2">
        <v>0</v>
      </c>
      <c r="R135" s="2">
        <v>0</v>
      </c>
      <c r="S135" s="2">
        <v>0</v>
      </c>
      <c r="T135" s="2">
        <v>0</v>
      </c>
      <c r="U135" s="2">
        <v>0</v>
      </c>
      <c r="V135" s="2" t="s">
        <v>137</v>
      </c>
      <c r="W135" s="2">
        <v>2025</v>
      </c>
      <c r="X135" s="2">
        <v>2025</v>
      </c>
      <c r="Y135" s="2">
        <v>2.7280799999999998</v>
      </c>
      <c r="Z135" s="2">
        <v>2026</v>
      </c>
      <c r="AA135" s="2">
        <v>2026</v>
      </c>
      <c r="AB135" s="2">
        <v>31.217790000000001</v>
      </c>
      <c r="AC135" s="2">
        <v>2026</v>
      </c>
      <c r="AD135" s="2" t="s">
        <v>275</v>
      </c>
    </row>
    <row r="136" spans="1:30" ht="60" customHeight="1" x14ac:dyDescent="0.2">
      <c r="A136" s="2" t="s">
        <v>159</v>
      </c>
      <c r="B136" s="2" t="s">
        <v>272</v>
      </c>
      <c r="C136" s="3" t="s">
        <v>141</v>
      </c>
      <c r="D136" s="2" t="s">
        <v>24</v>
      </c>
      <c r="E136" s="6">
        <v>4.51</v>
      </c>
      <c r="F136" s="2">
        <v>34</v>
      </c>
      <c r="G136" s="5">
        <v>61</v>
      </c>
      <c r="H136" s="2" t="s">
        <v>11</v>
      </c>
      <c r="I136" s="2" t="s">
        <v>138</v>
      </c>
      <c r="J136" s="2">
        <v>29.38136699</v>
      </c>
      <c r="K136" s="7">
        <v>29.38136699</v>
      </c>
      <c r="L136" s="2">
        <v>0</v>
      </c>
      <c r="M136" s="2">
        <v>0</v>
      </c>
      <c r="N136" s="2">
        <v>0</v>
      </c>
      <c r="O136" s="2">
        <v>3.92523774</v>
      </c>
      <c r="P136" s="2">
        <v>25.45612925</v>
      </c>
      <c r="Q136" s="2">
        <v>0</v>
      </c>
      <c r="R136" s="2">
        <v>0</v>
      </c>
      <c r="S136" s="2">
        <v>0</v>
      </c>
      <c r="T136" s="2">
        <v>0</v>
      </c>
      <c r="U136" s="2">
        <v>0</v>
      </c>
      <c r="V136" s="2" t="s">
        <v>137</v>
      </c>
      <c r="W136" s="2">
        <v>2025</v>
      </c>
      <c r="X136" s="2">
        <v>2025</v>
      </c>
      <c r="Y136" s="2">
        <v>1.98519</v>
      </c>
      <c r="Z136" s="2">
        <v>2026</v>
      </c>
      <c r="AA136" s="2">
        <v>2026</v>
      </c>
      <c r="AB136" s="2">
        <v>20.57827</v>
      </c>
      <c r="AC136" s="2">
        <v>2026</v>
      </c>
      <c r="AD136" s="2" t="s">
        <v>275</v>
      </c>
    </row>
    <row r="137" spans="1:30" ht="22.5" x14ac:dyDescent="0.2">
      <c r="A137" s="11" t="s">
        <v>159</v>
      </c>
      <c r="B137" s="11" t="s">
        <v>273</v>
      </c>
      <c r="C137" s="12" t="s">
        <v>276</v>
      </c>
      <c r="D137" s="11" t="s">
        <v>24</v>
      </c>
      <c r="E137" s="14" t="s">
        <v>11</v>
      </c>
      <c r="F137" s="11" t="s">
        <v>24</v>
      </c>
      <c r="G137" s="15" t="s">
        <v>24</v>
      </c>
      <c r="H137" s="11" t="s">
        <v>11</v>
      </c>
      <c r="I137" s="2" t="s">
        <v>138</v>
      </c>
      <c r="J137" s="11" t="s">
        <v>11</v>
      </c>
      <c r="K137" s="4">
        <f>SUM(L137:U137)</f>
        <v>354.78468671000002</v>
      </c>
      <c r="L137" s="4">
        <v>175.71691168999999</v>
      </c>
      <c r="M137" s="4">
        <v>48.579096139999997</v>
      </c>
      <c r="N137" s="4">
        <v>50.665926579999997</v>
      </c>
      <c r="O137" s="4">
        <v>74.212076549999992</v>
      </c>
      <c r="P137" s="4">
        <v>5.56358949</v>
      </c>
      <c r="Q137" s="4">
        <v>4.7086259999999998E-2</v>
      </c>
      <c r="R137" s="4">
        <v>0</v>
      </c>
      <c r="S137" s="4">
        <v>0</v>
      </c>
      <c r="T137" s="4">
        <v>0</v>
      </c>
      <c r="U137" s="4">
        <v>0</v>
      </c>
      <c r="V137" s="11"/>
      <c r="W137" s="11"/>
      <c r="X137" s="11"/>
      <c r="Y137" s="11"/>
      <c r="Z137" s="11"/>
      <c r="AA137" s="11"/>
      <c r="AB137" s="11"/>
      <c r="AC137" s="11"/>
      <c r="AD137" s="11"/>
    </row>
    <row r="138" spans="1:30" ht="22.5" x14ac:dyDescent="0.2">
      <c r="A138" s="11"/>
      <c r="B138" s="11"/>
      <c r="C138" s="12"/>
      <c r="D138" s="11"/>
      <c r="E138" s="14"/>
      <c r="F138" s="11"/>
      <c r="G138" s="15"/>
      <c r="H138" s="11"/>
      <c r="I138" s="2" t="s">
        <v>282</v>
      </c>
      <c r="J138" s="11"/>
      <c r="K138" s="4">
        <f t="shared" ref="K138:K139" si="4">SUM(L138:U138)</f>
        <v>162.59321831</v>
      </c>
      <c r="L138" s="4">
        <v>157.32417928999999</v>
      </c>
      <c r="M138" s="4">
        <v>0</v>
      </c>
      <c r="N138" s="4">
        <v>0</v>
      </c>
      <c r="O138" s="4">
        <v>5.2690390200000001</v>
      </c>
      <c r="P138" s="4">
        <v>0</v>
      </c>
      <c r="Q138" s="4">
        <v>0</v>
      </c>
      <c r="R138" s="4">
        <v>0</v>
      </c>
      <c r="S138" s="4">
        <v>0</v>
      </c>
      <c r="T138" s="4">
        <v>0</v>
      </c>
      <c r="U138" s="4">
        <v>0</v>
      </c>
      <c r="V138" s="11"/>
      <c r="W138" s="11"/>
      <c r="X138" s="11"/>
      <c r="Y138" s="11"/>
      <c r="Z138" s="11"/>
      <c r="AA138" s="11"/>
      <c r="AB138" s="11"/>
      <c r="AC138" s="11"/>
      <c r="AD138" s="11"/>
    </row>
    <row r="139" spans="1:30" ht="22.5" x14ac:dyDescent="0.2">
      <c r="A139" s="11"/>
      <c r="B139" s="11"/>
      <c r="C139" s="12"/>
      <c r="D139" s="11"/>
      <c r="E139" s="14"/>
      <c r="F139" s="11"/>
      <c r="G139" s="15"/>
      <c r="H139" s="11"/>
      <c r="I139" s="2" t="s">
        <v>283</v>
      </c>
      <c r="J139" s="11"/>
      <c r="K139" s="4">
        <f t="shared" si="4"/>
        <v>192.19146839999996</v>
      </c>
      <c r="L139" s="4">
        <v>18.3927324</v>
      </c>
      <c r="M139" s="4">
        <v>48.579096139999997</v>
      </c>
      <c r="N139" s="4">
        <v>50.665926579999997</v>
      </c>
      <c r="O139" s="4">
        <v>68.943037529999998</v>
      </c>
      <c r="P139" s="4">
        <v>5.56358949</v>
      </c>
      <c r="Q139" s="4">
        <v>4.7086259999999998E-2</v>
      </c>
      <c r="R139" s="4"/>
      <c r="S139" s="4"/>
      <c r="T139" s="4"/>
      <c r="U139" s="4"/>
      <c r="V139" s="11"/>
      <c r="W139" s="11"/>
      <c r="X139" s="11"/>
      <c r="Y139" s="11"/>
      <c r="Z139" s="11"/>
      <c r="AA139" s="11"/>
      <c r="AB139" s="11"/>
      <c r="AC139" s="11"/>
      <c r="AD139" s="11"/>
    </row>
    <row r="140" spans="1:30" ht="12.75" customHeight="1" x14ac:dyDescent="0.2">
      <c r="A140" s="11" t="s">
        <v>281</v>
      </c>
      <c r="B140" s="11"/>
      <c r="C140" s="12" t="s">
        <v>276</v>
      </c>
      <c r="D140" s="11" t="s">
        <v>24</v>
      </c>
      <c r="E140" s="11" t="s">
        <v>24</v>
      </c>
      <c r="F140" s="11" t="s">
        <v>24</v>
      </c>
      <c r="G140" s="11" t="s">
        <v>24</v>
      </c>
      <c r="H140" s="11" t="s">
        <v>24</v>
      </c>
      <c r="I140" s="2" t="s">
        <v>151</v>
      </c>
      <c r="J140" s="11" t="s">
        <v>11</v>
      </c>
      <c r="K140" s="4">
        <f>SUM(L140:U140)</f>
        <v>9302.8283045589997</v>
      </c>
      <c r="L140" s="4">
        <v>1250.1990607600001</v>
      </c>
      <c r="M140" s="4">
        <v>3601.2601230689997</v>
      </c>
      <c r="N140" s="4">
        <v>3093.8360486999995</v>
      </c>
      <c r="O140" s="4">
        <v>1066.0935182400003</v>
      </c>
      <c r="P140" s="4">
        <v>291.43955378999999</v>
      </c>
      <c r="Q140" s="4">
        <v>0</v>
      </c>
      <c r="R140" s="4">
        <v>0</v>
      </c>
      <c r="S140" s="4">
        <v>0</v>
      </c>
      <c r="T140" s="4">
        <v>0</v>
      </c>
      <c r="U140" s="4">
        <v>0</v>
      </c>
      <c r="V140" s="11" t="s">
        <v>11</v>
      </c>
      <c r="W140" s="11" t="s">
        <v>11</v>
      </c>
      <c r="X140" s="11" t="s">
        <v>11</v>
      </c>
      <c r="Y140" s="11" t="s">
        <v>11</v>
      </c>
      <c r="Z140" s="11" t="s">
        <v>11</v>
      </c>
      <c r="AA140" s="11" t="s">
        <v>11</v>
      </c>
      <c r="AB140" s="11" t="s">
        <v>11</v>
      </c>
      <c r="AC140" s="11" t="s">
        <v>11</v>
      </c>
      <c r="AD140" s="11" t="s">
        <v>290</v>
      </c>
    </row>
    <row r="141" spans="1:30" ht="56.25" x14ac:dyDescent="0.2">
      <c r="A141" s="11"/>
      <c r="B141" s="11"/>
      <c r="C141" s="12"/>
      <c r="D141" s="11"/>
      <c r="E141" s="11"/>
      <c r="F141" s="11"/>
      <c r="G141" s="11"/>
      <c r="H141" s="11"/>
      <c r="I141" s="2" t="s">
        <v>277</v>
      </c>
      <c r="J141" s="11"/>
      <c r="K141" s="4">
        <f t="shared" ref="K141:K146" si="5">SUM(L141:U141)</f>
        <v>8718.3277780900007</v>
      </c>
      <c r="L141" s="4">
        <v>1074.1211960000001</v>
      </c>
      <c r="M141" s="4">
        <v>3549.9743739999999</v>
      </c>
      <c r="N141" s="4">
        <v>3033.8927749999998</v>
      </c>
      <c r="O141" s="4">
        <v>956.31051169000011</v>
      </c>
      <c r="P141" s="2">
        <v>104.0289214</v>
      </c>
      <c r="Q141" s="2">
        <v>0</v>
      </c>
      <c r="R141" s="2">
        <v>0</v>
      </c>
      <c r="S141" s="2">
        <v>0</v>
      </c>
      <c r="T141" s="2">
        <v>0</v>
      </c>
      <c r="U141" s="2">
        <v>0</v>
      </c>
      <c r="V141" s="11"/>
      <c r="W141" s="11"/>
      <c r="X141" s="11"/>
      <c r="Y141" s="11"/>
      <c r="Z141" s="11"/>
      <c r="AA141" s="11"/>
      <c r="AB141" s="11"/>
      <c r="AC141" s="11"/>
      <c r="AD141" s="11"/>
    </row>
    <row r="142" spans="1:30" ht="56.25" x14ac:dyDescent="0.2">
      <c r="A142" s="11"/>
      <c r="B142" s="11"/>
      <c r="C142" s="12"/>
      <c r="D142" s="11"/>
      <c r="E142" s="11"/>
      <c r="F142" s="11"/>
      <c r="G142" s="11"/>
      <c r="H142" s="11"/>
      <c r="I142" s="2" t="s">
        <v>278</v>
      </c>
      <c r="J142" s="11"/>
      <c r="K142" s="4">
        <f t="shared" si="5"/>
        <v>2.3111023890000002</v>
      </c>
      <c r="L142" s="4">
        <v>0.36095306999999999</v>
      </c>
      <c r="M142" s="4">
        <v>1.9501493190000001</v>
      </c>
      <c r="N142" s="4">
        <v>0</v>
      </c>
      <c r="O142" s="4">
        <v>0</v>
      </c>
      <c r="P142" s="2">
        <v>0</v>
      </c>
      <c r="Q142" s="2">
        <v>0</v>
      </c>
      <c r="R142" s="2">
        <v>0</v>
      </c>
      <c r="S142" s="2">
        <v>0</v>
      </c>
      <c r="T142" s="2">
        <v>0</v>
      </c>
      <c r="U142" s="2">
        <v>0</v>
      </c>
      <c r="V142" s="11"/>
      <c r="W142" s="11"/>
      <c r="X142" s="11"/>
      <c r="Y142" s="11"/>
      <c r="Z142" s="11"/>
      <c r="AA142" s="11"/>
      <c r="AB142" s="11"/>
      <c r="AC142" s="11"/>
      <c r="AD142" s="11"/>
    </row>
    <row r="143" spans="1:30" ht="45" x14ac:dyDescent="0.2">
      <c r="A143" s="11"/>
      <c r="B143" s="11"/>
      <c r="C143" s="12"/>
      <c r="D143" s="11"/>
      <c r="E143" s="11"/>
      <c r="F143" s="11"/>
      <c r="G143" s="11"/>
      <c r="H143" s="11"/>
      <c r="I143" s="2" t="s">
        <v>279</v>
      </c>
      <c r="J143" s="11"/>
      <c r="K143" s="4">
        <f t="shared" si="5"/>
        <v>162.59321831</v>
      </c>
      <c r="L143" s="4">
        <v>157.32417928999999</v>
      </c>
      <c r="M143" s="4">
        <v>0</v>
      </c>
      <c r="N143" s="4">
        <v>0</v>
      </c>
      <c r="O143" s="4">
        <v>5.2690390200000001</v>
      </c>
      <c r="P143" s="2">
        <v>0</v>
      </c>
      <c r="Q143" s="2">
        <v>0</v>
      </c>
      <c r="R143" s="2">
        <v>0</v>
      </c>
      <c r="S143" s="2">
        <v>0</v>
      </c>
      <c r="T143" s="2">
        <v>0</v>
      </c>
      <c r="U143" s="2">
        <v>0</v>
      </c>
      <c r="V143" s="11"/>
      <c r="W143" s="11"/>
      <c r="X143" s="11"/>
      <c r="Y143" s="11"/>
      <c r="Z143" s="11"/>
      <c r="AA143" s="11"/>
      <c r="AB143" s="11"/>
      <c r="AC143" s="11"/>
      <c r="AD143" s="11"/>
    </row>
    <row r="144" spans="1:30" ht="33.75" x14ac:dyDescent="0.2">
      <c r="A144" s="11"/>
      <c r="B144" s="11"/>
      <c r="C144" s="12"/>
      <c r="D144" s="11"/>
      <c r="E144" s="11"/>
      <c r="F144" s="11"/>
      <c r="G144" s="11"/>
      <c r="H144" s="11"/>
      <c r="I144" s="2" t="s">
        <v>280</v>
      </c>
      <c r="J144" s="11"/>
      <c r="K144" s="4">
        <f t="shared" si="5"/>
        <v>192.19146839999996</v>
      </c>
      <c r="L144" s="4">
        <v>18.3927324</v>
      </c>
      <c r="M144" s="4">
        <v>48.579096139999997</v>
      </c>
      <c r="N144" s="4">
        <v>50.665926579999997</v>
      </c>
      <c r="O144" s="2">
        <v>68.943037529999998</v>
      </c>
      <c r="P144" s="2">
        <v>5.56358949</v>
      </c>
      <c r="Q144" s="2">
        <v>4.7086259999999998E-2</v>
      </c>
      <c r="R144" s="2">
        <v>0</v>
      </c>
      <c r="S144" s="2">
        <v>0</v>
      </c>
      <c r="T144" s="2">
        <v>0</v>
      </c>
      <c r="U144" s="2">
        <v>0</v>
      </c>
      <c r="V144" s="11"/>
      <c r="W144" s="11"/>
      <c r="X144" s="11"/>
      <c r="Y144" s="11"/>
      <c r="Z144" s="11"/>
      <c r="AA144" s="11"/>
      <c r="AB144" s="11"/>
      <c r="AC144" s="11"/>
      <c r="AD144" s="11"/>
    </row>
    <row r="145" spans="1:30" ht="36.75" customHeight="1" x14ac:dyDescent="0.2">
      <c r="A145" s="11"/>
      <c r="B145" s="11"/>
      <c r="C145" s="12"/>
      <c r="D145" s="11"/>
      <c r="E145" s="11"/>
      <c r="F145" s="11"/>
      <c r="G145" s="11"/>
      <c r="H145" s="11"/>
      <c r="I145" s="2" t="s">
        <v>289</v>
      </c>
      <c r="J145" s="11"/>
      <c r="K145" s="4">
        <f t="shared" si="5"/>
        <v>235.42937319000001</v>
      </c>
      <c r="L145" s="4">
        <v>0</v>
      </c>
      <c r="M145" s="4">
        <v>0</v>
      </c>
      <c r="N145" s="4">
        <v>9.2773471199999999</v>
      </c>
      <c r="O145" s="4">
        <v>35.570929999999997</v>
      </c>
      <c r="P145" s="2">
        <v>181.84704289999999</v>
      </c>
      <c r="Q145" s="2">
        <v>8.7340531699999993</v>
      </c>
      <c r="R145" s="2">
        <v>0</v>
      </c>
      <c r="S145" s="2">
        <v>0</v>
      </c>
      <c r="T145" s="2">
        <v>0</v>
      </c>
      <c r="U145" s="2">
        <v>0</v>
      </c>
      <c r="V145" s="11"/>
      <c r="W145" s="11"/>
      <c r="X145" s="11"/>
      <c r="Y145" s="11"/>
      <c r="Z145" s="11"/>
      <c r="AA145" s="11"/>
      <c r="AB145" s="11"/>
      <c r="AC145" s="11"/>
      <c r="AD145" s="11"/>
    </row>
    <row r="146" spans="1:30" ht="36.75" customHeight="1" x14ac:dyDescent="0.2">
      <c r="A146" s="11"/>
      <c r="B146" s="11"/>
      <c r="C146" s="12"/>
      <c r="D146" s="11"/>
      <c r="E146" s="11"/>
      <c r="F146" s="11"/>
      <c r="G146" s="11"/>
      <c r="H146" s="11"/>
      <c r="I146" s="2" t="s">
        <v>288</v>
      </c>
      <c r="J146" s="11"/>
      <c r="K146" s="4">
        <f t="shared" si="5"/>
        <v>0.75650360999999999</v>
      </c>
      <c r="L146" s="4"/>
      <c r="M146" s="4">
        <v>0.75650360999999999</v>
      </c>
      <c r="N146" s="4">
        <v>0</v>
      </c>
      <c r="O146" s="2">
        <v>0</v>
      </c>
      <c r="P146" s="2">
        <v>0</v>
      </c>
      <c r="Q146" s="2">
        <v>0</v>
      </c>
      <c r="R146" s="2">
        <v>0</v>
      </c>
      <c r="S146" s="2">
        <v>0</v>
      </c>
      <c r="T146" s="2">
        <v>0</v>
      </c>
      <c r="U146" s="2">
        <v>0</v>
      </c>
      <c r="V146" s="11"/>
      <c r="W146" s="11"/>
      <c r="X146" s="11"/>
      <c r="Y146" s="11"/>
      <c r="Z146" s="11"/>
      <c r="AA146" s="11"/>
      <c r="AB146" s="11"/>
      <c r="AC146" s="11"/>
      <c r="AD146" s="11"/>
    </row>
  </sheetData>
  <autoFilter ref="A3:AD12" xr:uid="{00000000-0009-0000-0000-000000000000}"/>
  <mergeCells count="91">
    <mergeCell ref="A4:A12"/>
    <mergeCell ref="B4:B12"/>
    <mergeCell ref="C4:C12"/>
    <mergeCell ref="D4:D12"/>
    <mergeCell ref="E4:E12"/>
    <mergeCell ref="AC4:AC12"/>
    <mergeCell ref="AD4:AD12"/>
    <mergeCell ref="W4:W12"/>
    <mergeCell ref="X4:X12"/>
    <mergeCell ref="Y4:Y12"/>
    <mergeCell ref="Z4:Z12"/>
    <mergeCell ref="AA4:AA12"/>
    <mergeCell ref="AB4:AB12"/>
    <mergeCell ref="W1:Y1"/>
    <mergeCell ref="Z1:AB1"/>
    <mergeCell ref="AC1:AC3"/>
    <mergeCell ref="AD1:AD3"/>
    <mergeCell ref="D2:D3"/>
    <mergeCell ref="E2:E3"/>
    <mergeCell ref="F2:G2"/>
    <mergeCell ref="I2:I3"/>
    <mergeCell ref="W2:W3"/>
    <mergeCell ref="X2:X3"/>
    <mergeCell ref="Y2:Y3"/>
    <mergeCell ref="Z2:Z3"/>
    <mergeCell ref="AA2:AA3"/>
    <mergeCell ref="AB2:AB3"/>
    <mergeCell ref="G13:G21"/>
    <mergeCell ref="H13:H21"/>
    <mergeCell ref="V13:V21"/>
    <mergeCell ref="I1:U1"/>
    <mergeCell ref="V1:V3"/>
    <mergeCell ref="B13:B21"/>
    <mergeCell ref="C13:C21"/>
    <mergeCell ref="D13:D21"/>
    <mergeCell ref="E13:E21"/>
    <mergeCell ref="F13:F21"/>
    <mergeCell ref="AD13:AD21"/>
    <mergeCell ref="B22:AD22"/>
    <mergeCell ref="A137:A139"/>
    <mergeCell ref="B137:B139"/>
    <mergeCell ref="C137:C139"/>
    <mergeCell ref="D137:D139"/>
    <mergeCell ref="E137:E139"/>
    <mergeCell ref="F137:F139"/>
    <mergeCell ref="G137:G139"/>
    <mergeCell ref="H137:H139"/>
    <mergeCell ref="J137:J139"/>
    <mergeCell ref="V137:V139"/>
    <mergeCell ref="W137:W139"/>
    <mergeCell ref="X137:X139"/>
    <mergeCell ref="Y137:Y139"/>
    <mergeCell ref="Z137:Z139"/>
    <mergeCell ref="A1:A3"/>
    <mergeCell ref="B1:B3"/>
    <mergeCell ref="C1:C3"/>
    <mergeCell ref="D1:H1"/>
    <mergeCell ref="AC13:AC21"/>
    <mergeCell ref="W13:W21"/>
    <mergeCell ref="X13:X21"/>
    <mergeCell ref="Y13:Y21"/>
    <mergeCell ref="Z13:Z21"/>
    <mergeCell ref="AA13:AA21"/>
    <mergeCell ref="AB13:AB21"/>
    <mergeCell ref="F4:F12"/>
    <mergeCell ref="G4:G12"/>
    <mergeCell ref="H4:H12"/>
    <mergeCell ref="V4:V12"/>
    <mergeCell ref="A13:A21"/>
    <mergeCell ref="Z140:Z146"/>
    <mergeCell ref="AA140:AA146"/>
    <mergeCell ref="AB140:AB146"/>
    <mergeCell ref="AC140:AC146"/>
    <mergeCell ref="AD137:AD139"/>
    <mergeCell ref="AD140:AD146"/>
    <mergeCell ref="AA137:AA139"/>
    <mergeCell ref="AB137:AB139"/>
    <mergeCell ref="AC137:AC139"/>
    <mergeCell ref="A140:A146"/>
    <mergeCell ref="V140:V146"/>
    <mergeCell ref="W140:W146"/>
    <mergeCell ref="X140:X146"/>
    <mergeCell ref="Y140:Y146"/>
    <mergeCell ref="J140:J146"/>
    <mergeCell ref="H140:H146"/>
    <mergeCell ref="G140:G146"/>
    <mergeCell ref="F140:F146"/>
    <mergeCell ref="E140:E146"/>
    <mergeCell ref="D140:D146"/>
    <mergeCell ref="C140:C146"/>
    <mergeCell ref="B140:B146"/>
  </mergeCells>
  <printOptions horizontalCentered="1"/>
  <pageMargins left="0.39370078740157483" right="0.39370078740157483" top="1.3779527559055118" bottom="0.78740157480314965" header="0.70866141732283472" footer="0.31496062992125984"/>
  <pageSetup paperSize="8" scale="47" firstPageNumber="2" fitToHeight="0" orientation="landscape" useFirstPageNumber="1" r:id="rId1"/>
  <headerFooter>
    <oddHeader>&amp;C&amp;"Times New Roman,обычный"&amp;12&amp;P</oddHeader>
  </headerFooter>
  <rowBreaks count="1" manualBreakCount="1">
    <brk id="11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План мероприятий</vt:lpstr>
      <vt:lpstr>'План мероприятий'!Заголовки_для_печати</vt:lpstr>
      <vt:lpstr>'План мероприятий'!Область_печати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Пользователь Windows</cp:lastModifiedBy>
  <cp:lastPrinted>2025-08-29T07:30:12Z</cp:lastPrinted>
  <dcterms:created xsi:type="dcterms:W3CDTF">2023-06-07T06:55:23Z</dcterms:created>
  <dcterms:modified xsi:type="dcterms:W3CDTF">2025-09-10T09:06:41Z</dcterms:modified>
</cp:coreProperties>
</file>